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minas 2025\"/>
    </mc:Choice>
  </mc:AlternateContent>
  <bookViews>
    <workbookView xWindow="0" yWindow="0" windowWidth="23040" windowHeight="9072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NOMINA!$G$17:$G$30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J30" i="8"/>
  <c r="K30" i="8"/>
  <c r="L30" i="8"/>
  <c r="M30" i="8"/>
  <c r="N30" i="8"/>
  <c r="H30" i="8"/>
  <c r="O20" i="8"/>
  <c r="P20" i="8" s="1"/>
  <c r="P3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30" i="8" l="1"/>
  <c r="P17" i="8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<sst xmlns="http://schemas.openxmlformats.org/spreadsheetml/2006/main" count="322" uniqueCount="77">
  <si>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</si>
  <si>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</si>
  <si>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</si>
  <si>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</si>
  <si>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</si>
  <si>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</si>
  <si>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</si>
  <si>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</si>
  <si>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</si>
  <si>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</si>
  <si>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</si>
  <si>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</si>
  <si>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</si>
  <si>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</si>
  <si>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</si>
  <si>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</si>
  <si>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</si>
  <si>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</si>
  <si>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</si>
  <si>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</si>
  <si>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</si>
  <si>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</si>
  <si>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</si>
  <si>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</si>
  <si>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</si>
  <si>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</si>
  <si>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</si>
  <si>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</si>
  <si>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</si>
  <si>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</si>
  <si>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</si>
  <si>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</si>
  <si>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</si>
  <si>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</si>
  <si>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</si>
  <si>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</si>
  <si>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</si>
  <si>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</si>
  <si>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</si>
  <si>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</si>
  <si>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</si>
  <si>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</si>
  <si>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</si>
  <si>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</si>
  <si>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</si>
  <si>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</si>
  <si>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</si>
  <si>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</si>
  <si>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</si>
  <si>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</si>
  <si>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</si>
  <si>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</si>
  <si>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</si>
  <si>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</si>
  <si>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</si>
  <si>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</si>
  <si>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</si>
  <si>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</si>
  <si>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</si>
  <si>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</si>
  <si>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</si>
  <si>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</si>
  <si>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</si>
  <si>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</si>
  <si>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</si>
  <si>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</si>
  <si>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</si>
  <si>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</si>
  <si>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</si>
  <si>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</si>
  <si>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</si>
  <si>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</si>
  <si>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</si>
  <si>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</si>
  <si>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</si>
  <si>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JOSE LUIS SUERO ORTIZ</t>
  </si>
  <si>
    <t>CORRESPONDIENTE AL MES DE ENERO,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</si>
</sst>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5" fontId="4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164" fontId="8" fillId="0" borderId="0" xfId="1" applyFont="1" applyFill="1"/>
    <xf numFmtId="164" fontId="8" fillId="0" borderId="0" xfId="1" applyFont="1" applyFill="1" applyAlignme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164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5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5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5" fontId="1" fillId="0" borderId="13" xfId="0" applyNumberFormat="1" applyFont="1" applyBorder="1" applyAlignment="1">
      <alignment wrapText="1"/>
    </xf>
    <xf numFmtId="165" fontId="1" fillId="0" borderId="11" xfId="0" applyNumberFormat="1" applyFont="1" applyBorder="1" applyAlignment="1">
      <alignment horizontal="right" wrapText="1"/>
    </xf>
    <xf numFmtId="164" fontId="1" fillId="0" borderId="11" xfId="1" applyFont="1" applyFill="1" applyBorder="1" applyAlignment="1">
      <alignment wrapText="1"/>
    </xf>
    <xf numFmtId="164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164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0" applyNumberFormat="1" applyFont="1" applyBorder="1" applyAlignment="1">
      <alignment horizontal="right"/>
    </xf>
    <xf numFmtId="165" fontId="1" fillId="0" borderId="20" xfId="0" applyNumberFormat="1" applyFont="1" applyBorder="1" applyAlignment="1">
      <alignment horizontal="right" wrapText="1"/>
    </xf>
    <xf numFmtId="164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5" fontId="9" fillId="0" borderId="0" xfId="0" applyNumberFormat="1" applyFont="1" applyAlignment="1">
      <alignment horizontal="right" wrapText="1"/>
    </xf>
    <xf numFmtId="164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164" fontId="7" fillId="0" borderId="11" xfId="1" applyFont="1" applyFill="1" applyBorder="1" applyAlignment="1">
      <alignment wrapText="1"/>
    </xf>
    <xf numFmtId="165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5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5" fontId="1" fillId="0" borderId="13" xfId="0" applyNumberFormat="1" applyFont="1" applyBorder="1" applyAlignment="1">
      <alignment horizontal="left" wrapText="1"/>
    </xf>
    <xf numFmtId="165" fontId="4" fillId="0" borderId="0" xfId="0" applyNumberFormat="1" applyFont="1" applyAlignment="1">
      <alignment horizontal="right"/>
    </xf>
    <xf numFmtId="164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164" fontId="11" fillId="0" borderId="11" xfId="1" applyFont="1" applyFill="1" applyBorder="1" applyAlignment="1">
      <alignment wrapText="1"/>
    </xf>
    <xf numFmtId="165" fontId="11" fillId="0" borderId="11" xfId="0" applyNumberFormat="1" applyFont="1" applyBorder="1" applyAlignment="1">
      <alignment wrapText="1"/>
    </xf>
    <xf numFmtId="165" fontId="11" fillId="0" borderId="10" xfId="0" applyNumberFormat="1" applyFont="1" applyBorder="1" applyAlignment="1">
      <alignment horizontal="right" wrapText="1"/>
    </xf>
    <xf numFmtId="165" fontId="11" fillId="0" borderId="11" xfId="0" applyNumberFormat="1" applyFont="1" applyBorder="1" applyAlignment="1">
      <alignment horizontal="right" wrapText="1"/>
    </xf>
    <xf numFmtId="165" fontId="11" fillId="0" borderId="11" xfId="0" applyNumberFormat="1" applyFont="1" applyBorder="1" applyAlignment="1">
      <alignment horizontal="left" wrapText="1"/>
    </xf>
    <xf numFmtId="164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7" fillId="0" borderId="10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lef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3" xfId="1" applyFont="1" applyFill="1" applyBorder="1" applyAlignment="1">
      <alignment wrapText="1"/>
    </xf>
    <xf numFmtId="165" fontId="7" fillId="0" borderId="13" xfId="0" applyNumberFormat="1" applyFont="1" applyBorder="1" applyAlignment="1">
      <alignment wrapText="1"/>
    </xf>
    <xf numFmtId="165" fontId="7" fillId="0" borderId="20" xfId="0" applyNumberFormat="1" applyFont="1" applyBorder="1" applyAlignment="1">
      <alignment horizontal="right" wrapText="1"/>
    </xf>
    <xf numFmtId="165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164" fontId="1" fillId="0" borderId="0" xfId="1" applyFont="1" applyFill="1" applyAlignment="1">
      <alignment horizontal="center"/>
    </xf>
    <xf numFmtId="164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1"/>
  <sheetViews>
    <sheetView showGridLines="0" tabSelected="1" topLeftCell="A27" workbookViewId="0">
      <selection activeCell="I47" sqref="I47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.44140625" customWidth="1"/>
    <col min="6" max="6" width="12.109375" customWidth="1"/>
    <col min="7" max="7" width="15.6640625" customWidth="1"/>
    <col min="8" max="8" width="16.33203125" customWidth="1"/>
    <col min="9" max="9" width="13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3" spans="1:25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5">
      <c r="A9" s="116" t="s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5">
      <c r="A10" s="122" t="s">
        <v>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5">
      <c r="A11" s="123" t="s">
        <v>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5">
      <c r="A12" s="124" t="s">
        <v>67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5">
      <c r="A13" s="123" t="s">
        <v>76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3">
      <c r="A14" s="116" t="s">
        <v>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18" t="s">
        <v>5</v>
      </c>
      <c r="K15" s="119"/>
      <c r="L15" s="119"/>
      <c r="M15" s="119"/>
      <c r="N15" s="119"/>
      <c r="O15" s="120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3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5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45536</v>
      </c>
      <c r="G17" s="63">
        <v>45716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8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5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45536</v>
      </c>
      <c r="G18" s="63">
        <v>45716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8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" customHeight="1" x14ac:dyDescent="0.25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45566</v>
      </c>
      <c r="G19" s="63">
        <v>45747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9.9" customHeight="1" x14ac:dyDescent="0.25">
      <c r="A20" s="27">
        <v>4</v>
      </c>
      <c r="B20" s="30" t="s">
        <v>75</v>
      </c>
      <c r="C20" s="31" t="s">
        <v>69</v>
      </c>
      <c r="D20" s="30" t="s">
        <v>65</v>
      </c>
      <c r="E20" s="62" t="s">
        <v>42</v>
      </c>
      <c r="F20" s="110">
        <v>45597</v>
      </c>
      <c r="G20" s="110">
        <v>45777</v>
      </c>
      <c r="H20" s="36">
        <v>30000</v>
      </c>
      <c r="I20" s="36"/>
      <c r="J20" s="36">
        <v>861</v>
      </c>
      <c r="K20" s="36"/>
      <c r="L20" s="37">
        <v>912</v>
      </c>
      <c r="M20" s="29"/>
      <c r="N20" s="26">
        <v>25</v>
      </c>
      <c r="O20" s="35">
        <f t="shared" ref="O20" si="2">SUM(J20:N20)</f>
        <v>1798</v>
      </c>
      <c r="P20" s="35">
        <f t="shared" ref="P20" si="3">H20-O20</f>
        <v>28202</v>
      </c>
      <c r="Q20" s="65" t="s">
        <v>48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30" customHeight="1" x14ac:dyDescent="0.25">
      <c r="A21" s="27">
        <v>5</v>
      </c>
      <c r="B21" s="32" t="s">
        <v>34</v>
      </c>
      <c r="C21" s="33" t="s">
        <v>35</v>
      </c>
      <c r="D21" s="28" t="s">
        <v>65</v>
      </c>
      <c r="E21" s="59" t="s">
        <v>42</v>
      </c>
      <c r="F21" s="50">
        <v>45536</v>
      </c>
      <c r="G21" s="63">
        <v>45716</v>
      </c>
      <c r="H21" s="37">
        <v>30000</v>
      </c>
      <c r="I21" s="37"/>
      <c r="J21" s="37">
        <v>861</v>
      </c>
      <c r="K21" s="37">
        <v>0</v>
      </c>
      <c r="L21" s="37">
        <v>912</v>
      </c>
      <c r="M21" s="34"/>
      <c r="N21" s="26">
        <v>25</v>
      </c>
      <c r="O21" s="41">
        <f t="shared" si="1"/>
        <v>1798</v>
      </c>
      <c r="P21" s="35">
        <f t="shared" si="0"/>
        <v>28202</v>
      </c>
      <c r="Q21" s="60" t="s">
        <v>49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54" customFormat="1" ht="30" customHeight="1" x14ac:dyDescent="0.25">
      <c r="A22" s="27">
        <v>6</v>
      </c>
      <c r="B22" s="55" t="s">
        <v>36</v>
      </c>
      <c r="C22" s="56" t="s">
        <v>39</v>
      </c>
      <c r="D22" s="28" t="s">
        <v>65</v>
      </c>
      <c r="E22" s="59" t="s">
        <v>42</v>
      </c>
      <c r="F22" s="50">
        <v>45536</v>
      </c>
      <c r="G22" s="63">
        <v>45716</v>
      </c>
      <c r="H22" s="57">
        <v>25000</v>
      </c>
      <c r="I22" s="57"/>
      <c r="J22" s="57">
        <v>717.5</v>
      </c>
      <c r="K22" s="57"/>
      <c r="L22" s="57">
        <v>760</v>
      </c>
      <c r="M22" s="58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52"/>
      <c r="S22" s="53"/>
      <c r="T22" s="53"/>
      <c r="U22" s="53"/>
      <c r="V22" s="53"/>
      <c r="W22" s="53"/>
      <c r="X22" s="53"/>
      <c r="Y22" s="53"/>
      <c r="Z22" s="53"/>
    </row>
    <row r="23" spans="1:26" s="25" customFormat="1" ht="30" customHeight="1" x14ac:dyDescent="0.25">
      <c r="A23" s="27">
        <v>7</v>
      </c>
      <c r="B23" s="30" t="s">
        <v>37</v>
      </c>
      <c r="C23" s="31" t="s">
        <v>40</v>
      </c>
      <c r="D23" s="28" t="s">
        <v>65</v>
      </c>
      <c r="E23" s="59" t="s">
        <v>42</v>
      </c>
      <c r="F23" s="50">
        <v>45536</v>
      </c>
      <c r="G23" s="63">
        <v>45716</v>
      </c>
      <c r="H23" s="36">
        <v>25000</v>
      </c>
      <c r="I23" s="36"/>
      <c r="J23" s="36">
        <v>717.5</v>
      </c>
      <c r="K23" s="36"/>
      <c r="L23" s="36">
        <v>760</v>
      </c>
      <c r="M23" s="29"/>
      <c r="N23" s="26">
        <v>25</v>
      </c>
      <c r="O23" s="41">
        <f t="shared" si="1"/>
        <v>1502.5</v>
      </c>
      <c r="P23" s="35">
        <f t="shared" si="0"/>
        <v>23497.5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27">
        <v>8</v>
      </c>
      <c r="B24" s="30" t="s">
        <v>38</v>
      </c>
      <c r="C24" s="31" t="s">
        <v>41</v>
      </c>
      <c r="D24" s="28" t="s">
        <v>65</v>
      </c>
      <c r="E24" s="59" t="s">
        <v>42</v>
      </c>
      <c r="F24" s="50">
        <v>45536</v>
      </c>
      <c r="G24" s="63">
        <v>45716</v>
      </c>
      <c r="H24" s="36">
        <v>65000</v>
      </c>
      <c r="I24" s="36"/>
      <c r="J24" s="36">
        <v>1865.5</v>
      </c>
      <c r="K24" s="36">
        <v>4427.58</v>
      </c>
      <c r="L24" s="36">
        <v>1976</v>
      </c>
      <c r="M24" s="29"/>
      <c r="N24" s="26">
        <v>25</v>
      </c>
      <c r="O24" s="41">
        <f t="shared" si="1"/>
        <v>8294.08</v>
      </c>
      <c r="P24" s="35">
        <f t="shared" si="0"/>
        <v>56705.919999999998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27">
        <v>9</v>
      </c>
      <c r="B25" s="30" t="s">
        <v>51</v>
      </c>
      <c r="C25" s="31" t="s">
        <v>50</v>
      </c>
      <c r="D25" s="28" t="s">
        <v>65</v>
      </c>
      <c r="E25" s="62" t="s">
        <v>42</v>
      </c>
      <c r="F25" s="61">
        <v>45566</v>
      </c>
      <c r="G25" s="63">
        <v>45747</v>
      </c>
      <c r="H25" s="36">
        <v>30000</v>
      </c>
      <c r="I25" s="36"/>
      <c r="J25" s="36">
        <v>861</v>
      </c>
      <c r="K25" s="36"/>
      <c r="L25" s="37">
        <v>912</v>
      </c>
      <c r="M25" s="29"/>
      <c r="N25" s="26">
        <v>25</v>
      </c>
      <c r="O25" s="41">
        <f t="shared" si="1"/>
        <v>1798</v>
      </c>
      <c r="P25" s="35">
        <f t="shared" si="0"/>
        <v>28202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54" customFormat="1" ht="30" customHeight="1" x14ac:dyDescent="0.25">
      <c r="A26" s="27">
        <v>10</v>
      </c>
      <c r="B26" s="106" t="s">
        <v>58</v>
      </c>
      <c r="C26" s="107" t="s">
        <v>59</v>
      </c>
      <c r="D26" s="108" t="s">
        <v>65</v>
      </c>
      <c r="E26" s="109" t="s">
        <v>42</v>
      </c>
      <c r="F26" s="110">
        <v>45597</v>
      </c>
      <c r="G26" s="110">
        <v>45777</v>
      </c>
      <c r="H26" s="111">
        <v>18000</v>
      </c>
      <c r="I26" s="111"/>
      <c r="J26" s="111">
        <v>516.6</v>
      </c>
      <c r="K26" s="111"/>
      <c r="L26" s="111">
        <v>547.20000000000005</v>
      </c>
      <c r="M26" s="112"/>
      <c r="N26" s="103">
        <v>25</v>
      </c>
      <c r="O26" s="113">
        <f t="shared" si="1"/>
        <v>1088.8000000000002</v>
      </c>
      <c r="P26" s="104">
        <f t="shared" si="0"/>
        <v>16911.2</v>
      </c>
      <c r="Q26" s="114" t="s">
        <v>48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" customHeight="1" x14ac:dyDescent="0.25">
      <c r="A27" s="27">
        <v>11</v>
      </c>
      <c r="B27" s="55" t="s">
        <v>60</v>
      </c>
      <c r="C27" s="56" t="s">
        <v>61</v>
      </c>
      <c r="D27" s="55" t="s">
        <v>65</v>
      </c>
      <c r="E27" s="56" t="s">
        <v>62</v>
      </c>
      <c r="F27" s="115">
        <v>45627</v>
      </c>
      <c r="G27" s="115">
        <v>45807</v>
      </c>
      <c r="H27" s="57">
        <v>22000</v>
      </c>
      <c r="I27" s="57"/>
      <c r="J27" s="57">
        <v>631.4</v>
      </c>
      <c r="K27" s="57"/>
      <c r="L27" s="57">
        <v>668.8</v>
      </c>
      <c r="M27" s="58"/>
      <c r="N27" s="103">
        <v>25</v>
      </c>
      <c r="O27" s="104">
        <f t="shared" si="1"/>
        <v>1325.1999999999998</v>
      </c>
      <c r="P27" s="104">
        <f t="shared" si="0"/>
        <v>20674.8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" customHeight="1" x14ac:dyDescent="0.25">
      <c r="A28" s="27">
        <v>12</v>
      </c>
      <c r="B28" s="55" t="s">
        <v>63</v>
      </c>
      <c r="C28" s="56" t="s">
        <v>64</v>
      </c>
      <c r="D28" s="55" t="s">
        <v>65</v>
      </c>
      <c r="E28" s="56" t="s">
        <v>62</v>
      </c>
      <c r="F28" s="115">
        <v>45627</v>
      </c>
      <c r="G28" s="115">
        <v>45807</v>
      </c>
      <c r="H28" s="57">
        <v>45000</v>
      </c>
      <c r="I28" s="57"/>
      <c r="J28" s="57">
        <v>1291.5</v>
      </c>
      <c r="K28" s="57">
        <v>1148.33</v>
      </c>
      <c r="L28" s="57">
        <v>1368</v>
      </c>
      <c r="M28" s="58"/>
      <c r="N28" s="103">
        <v>25</v>
      </c>
      <c r="O28" s="104">
        <f t="shared" si="1"/>
        <v>3832.83</v>
      </c>
      <c r="P28" s="104">
        <f t="shared" si="0"/>
        <v>41167.17</v>
      </c>
      <c r="Q28" s="105" t="s">
        <v>49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s="54" customFormat="1" ht="39.9" customHeight="1" thickBot="1" x14ac:dyDescent="0.3">
      <c r="A29" s="27">
        <v>13</v>
      </c>
      <c r="B29" s="55" t="s">
        <v>74</v>
      </c>
      <c r="C29" s="56" t="s">
        <v>52</v>
      </c>
      <c r="D29" s="55" t="s">
        <v>65</v>
      </c>
      <c r="E29" s="56" t="s">
        <v>62</v>
      </c>
      <c r="F29" s="61">
        <v>45566</v>
      </c>
      <c r="G29" s="63">
        <v>45747</v>
      </c>
      <c r="H29" s="57">
        <v>40000</v>
      </c>
      <c r="I29" s="57"/>
      <c r="J29" s="57">
        <v>1148</v>
      </c>
      <c r="K29" s="57">
        <v>442.65</v>
      </c>
      <c r="L29" s="57">
        <v>1216</v>
      </c>
      <c r="M29" s="58"/>
      <c r="N29" s="103">
        <v>25</v>
      </c>
      <c r="O29" s="104">
        <f t="shared" ref="O29" si="4">SUM(J29:N29)</f>
        <v>2831.65</v>
      </c>
      <c r="P29" s="104">
        <f t="shared" ref="P29" si="5">H29-O29</f>
        <v>37168.35</v>
      </c>
      <c r="Q29" s="105" t="s">
        <v>48</v>
      </c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thickBot="1" x14ac:dyDescent="0.3">
      <c r="A30" s="43"/>
      <c r="B30" s="44" t="s">
        <v>19</v>
      </c>
      <c r="C30" s="45"/>
      <c r="D30" s="46"/>
      <c r="E30" s="46"/>
      <c r="F30" s="46"/>
      <c r="G30" s="46"/>
      <c r="H30" s="47">
        <f>SUM(H17:H29)</f>
        <v>520000</v>
      </c>
      <c r="I30" s="47">
        <f t="shared" ref="I30:P30" si="6">SUM(I17:I29)</f>
        <v>0</v>
      </c>
      <c r="J30" s="47">
        <f t="shared" si="6"/>
        <v>14924</v>
      </c>
      <c r="K30" s="47">
        <f t="shared" si="6"/>
        <v>19479.690000000002</v>
      </c>
      <c r="L30" s="47">
        <f t="shared" si="6"/>
        <v>15808</v>
      </c>
      <c r="M30" s="47">
        <f t="shared" si="6"/>
        <v>0</v>
      </c>
      <c r="N30" s="47">
        <f t="shared" si="6"/>
        <v>325</v>
      </c>
      <c r="O30" s="47">
        <f t="shared" si="6"/>
        <v>50536.69000000001</v>
      </c>
      <c r="P30" s="47">
        <f t="shared" si="6"/>
        <v>469463.30999999994</v>
      </c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20.25" customHeight="1" x14ac:dyDescent="0.25">
      <c r="A31" s="10"/>
      <c r="B31" s="10"/>
      <c r="C31" s="10"/>
      <c r="D31" s="10"/>
      <c r="E31" s="10"/>
      <c r="F31" s="10"/>
      <c r="G31" s="10"/>
      <c r="H31" s="66"/>
      <c r="I31" s="66"/>
      <c r="J31" s="66"/>
      <c r="K31" s="66"/>
      <c r="L31" s="66"/>
      <c r="M31" s="66"/>
      <c r="N31" s="66"/>
      <c r="O31" s="66"/>
      <c r="P31" s="66"/>
      <c r="Q31" s="51"/>
      <c r="R31" s="10"/>
      <c r="S31" s="10"/>
      <c r="T31" s="10"/>
      <c r="U31" s="10"/>
      <c r="V31" s="10"/>
      <c r="W31" s="10"/>
      <c r="X31" s="10"/>
      <c r="Y31" s="10"/>
    </row>
    <row r="32" spans="1:26" ht="13.2" x14ac:dyDescent="0.25">
      <c r="A32" s="1"/>
      <c r="B32" s="10"/>
      <c r="C32" s="10"/>
      <c r="J32" s="10"/>
      <c r="K32" s="10"/>
      <c r="L32" s="1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</row>
    <row r="33" spans="1:25" s="14" customFormat="1" ht="12.75" customHeight="1" x14ac:dyDescent="0.2">
      <c r="B33" s="14" t="s">
        <v>24</v>
      </c>
      <c r="H33" s="21" t="s">
        <v>21</v>
      </c>
      <c r="I33" s="21"/>
      <c r="L33" s="17"/>
      <c r="N33" s="20"/>
      <c r="O33" s="127" t="s">
        <v>20</v>
      </c>
      <c r="P33" s="127"/>
      <c r="Q33" s="127"/>
    </row>
    <row r="34" spans="1:25" s="14" customFormat="1" ht="11.4" x14ac:dyDescent="0.2">
      <c r="J34" s="21"/>
      <c r="K34" s="21"/>
      <c r="L34" s="17"/>
      <c r="N34" s="20"/>
      <c r="O34" s="20"/>
    </row>
    <row r="35" spans="1:25" s="14" customFormat="1" ht="11.4" x14ac:dyDescent="0.2">
      <c r="J35" s="21"/>
      <c r="K35" s="21"/>
      <c r="L35" s="17"/>
      <c r="N35" s="20"/>
      <c r="O35" s="20"/>
    </row>
    <row r="36" spans="1:25" s="14" customFormat="1" ht="12.75" customHeight="1" x14ac:dyDescent="0.2">
      <c r="J36" s="15"/>
      <c r="K36" s="15"/>
    </row>
    <row r="37" spans="1:25" s="14" customFormat="1" ht="12.75" customHeight="1" x14ac:dyDescent="0.2">
      <c r="B37" s="14" t="s">
        <v>25</v>
      </c>
      <c r="H37" s="21" t="s">
        <v>46</v>
      </c>
      <c r="I37" s="21"/>
      <c r="O37" s="126" t="s">
        <v>73</v>
      </c>
      <c r="P37" s="126"/>
      <c r="Q37" s="126"/>
    </row>
    <row r="38" spans="1:25" s="14" customFormat="1" ht="11.4" x14ac:dyDescent="0.2">
      <c r="B38" s="14" t="s">
        <v>23</v>
      </c>
      <c r="H38" s="14" t="s">
        <v>30</v>
      </c>
      <c r="J38" s="21"/>
      <c r="O38" s="16" t="s">
        <v>27</v>
      </c>
      <c r="P38" s="16"/>
      <c r="Q38" s="16"/>
    </row>
    <row r="39" spans="1:25" s="14" customFormat="1" ht="11.4" x14ac:dyDescent="0.2">
      <c r="B39" s="22" t="s">
        <v>22</v>
      </c>
      <c r="G39" s="21"/>
      <c r="H39" s="21" t="s">
        <v>29</v>
      </c>
      <c r="J39" s="21"/>
      <c r="O39" s="16" t="s">
        <v>28</v>
      </c>
      <c r="P39" s="16"/>
      <c r="Q39" s="16"/>
    </row>
    <row r="40" spans="1:25" s="14" customFormat="1" ht="11.4" x14ac:dyDescent="0.2">
      <c r="D40" s="121"/>
      <c r="E40" s="121"/>
      <c r="F40" s="121"/>
      <c r="G40" s="121"/>
      <c r="H40" s="121"/>
      <c r="I40" s="21"/>
      <c r="J40" s="67"/>
      <c r="K40" s="15"/>
    </row>
    <row r="41" spans="1:25" s="14" customFormat="1" ht="11.4" x14ac:dyDescent="0.2">
      <c r="G41" s="23"/>
      <c r="H41" s="23"/>
      <c r="I41" s="23"/>
      <c r="J41" s="15"/>
    </row>
    <row r="42" spans="1:25" s="14" customFormat="1" ht="12.75" customHeight="1" x14ac:dyDescent="0.2">
      <c r="D42" s="15"/>
      <c r="E42" s="15"/>
      <c r="F42" s="15"/>
    </row>
    <row r="43" spans="1:25" ht="13.2" x14ac:dyDescent="0.25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5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4:P14"/>
    <mergeCell ref="J15:O15"/>
    <mergeCell ref="D40:H40"/>
    <mergeCell ref="A8:P8"/>
    <mergeCell ref="A9:P9"/>
    <mergeCell ref="A10:P10"/>
    <mergeCell ref="A11:P11"/>
    <mergeCell ref="A12:P12"/>
    <mergeCell ref="A13:P13"/>
    <mergeCell ref="O37:Q37"/>
    <mergeCell ref="O33:Q3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" customWidth="1"/>
    <col min="6" max="6" width="12.109375" customWidth="1"/>
    <col min="7" max="7" width="15.6640625" customWidth="1"/>
    <col min="8" max="8" width="16.33203125" customWidth="1"/>
    <col min="9" max="9" width="14.6640625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5">
      <c r="A6" s="116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5">
      <c r="A7" s="116" t="s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5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5">
      <c r="A9" s="123" t="s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5">
      <c r="A10" s="124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5">
      <c r="A11" s="123" t="s">
        <v>72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3">
      <c r="A12" s="116" t="s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18" t="s">
        <v>5</v>
      </c>
      <c r="K13" s="119"/>
      <c r="L13" s="119"/>
      <c r="M13" s="119"/>
      <c r="N13" s="119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3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5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5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5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" customHeight="1" x14ac:dyDescent="0.25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5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5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5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5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5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" customHeight="1" x14ac:dyDescent="0.25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" customHeight="1" thickBot="1" x14ac:dyDescent="0.3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3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5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3.2" x14ac:dyDescent="0.25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4" x14ac:dyDescent="0.2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4" x14ac:dyDescent="0.2">
      <c r="J32" s="21"/>
      <c r="K32" s="21"/>
      <c r="L32" s="17"/>
      <c r="N32" s="20"/>
      <c r="O32" s="20"/>
    </row>
    <row r="33" spans="1:25" s="14" customFormat="1" ht="11.4" x14ac:dyDescent="0.2">
      <c r="J33" s="21"/>
      <c r="K33" s="21"/>
      <c r="L33" s="17"/>
      <c r="N33" s="20"/>
      <c r="O33" s="20"/>
    </row>
    <row r="34" spans="1:25" s="14" customFormat="1" ht="12.75" customHeight="1" x14ac:dyDescent="0.2">
      <c r="J34" s="15"/>
      <c r="K34" s="15"/>
    </row>
    <row r="35" spans="1:25" s="14" customFormat="1" ht="12.75" customHeight="1" x14ac:dyDescent="0.2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4" x14ac:dyDescent="0.2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4" x14ac:dyDescent="0.2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4" x14ac:dyDescent="0.2">
      <c r="D38" s="121"/>
      <c r="E38" s="121"/>
      <c r="F38" s="121"/>
      <c r="G38" s="121"/>
      <c r="H38" s="121"/>
      <c r="I38" s="21"/>
      <c r="J38" s="67"/>
      <c r="K38" s="15"/>
    </row>
    <row r="39" spans="1:25" s="14" customFormat="1" ht="11.4" x14ac:dyDescent="0.2">
      <c r="G39" s="23"/>
      <c r="H39" s="23"/>
      <c r="I39" s="23"/>
      <c r="J39" s="15"/>
    </row>
    <row r="40" spans="1:25" s="14" customFormat="1" ht="12.75" customHeight="1" x14ac:dyDescent="0.2">
      <c r="D40" s="15"/>
      <c r="E40" s="15"/>
      <c r="F40" s="15"/>
    </row>
    <row r="41" spans="1:25" ht="13.2" x14ac:dyDescent="0.25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5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5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5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" customWidth="1"/>
    <col min="6" max="6" width="12.109375" customWidth="1"/>
    <col min="7" max="7" width="15.6640625" customWidth="1"/>
    <col min="8" max="8" width="16.33203125" customWidth="1"/>
    <col min="9" max="9" width="14.6640625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5">
      <c r="A6" s="116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5">
      <c r="A7" s="116" t="s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5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5">
      <c r="A9" s="123" t="s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5">
      <c r="A10" s="124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5">
      <c r="A11" s="123" t="s">
        <v>70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3">
      <c r="A12" s="116" t="s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18" t="s">
        <v>5</v>
      </c>
      <c r="K13" s="119"/>
      <c r="L13" s="119"/>
      <c r="M13" s="119"/>
      <c r="N13" s="119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3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5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5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5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" customHeight="1" x14ac:dyDescent="0.25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5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5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5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5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5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5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" customHeight="1" x14ac:dyDescent="0.25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" customHeight="1" thickBot="1" x14ac:dyDescent="0.3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3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5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3.2" x14ac:dyDescent="0.25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4" x14ac:dyDescent="0.2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4" x14ac:dyDescent="0.2">
      <c r="J33" s="21"/>
      <c r="K33" s="21"/>
      <c r="L33" s="17"/>
      <c r="N33" s="20"/>
      <c r="O33" s="20"/>
    </row>
    <row r="34" spans="1:25" s="14" customFormat="1" ht="11.4" x14ac:dyDescent="0.2">
      <c r="J34" s="21"/>
      <c r="K34" s="21"/>
      <c r="L34" s="17"/>
      <c r="N34" s="20"/>
      <c r="O34" s="20"/>
    </row>
    <row r="35" spans="1:25" s="14" customFormat="1" ht="12.75" customHeight="1" x14ac:dyDescent="0.2">
      <c r="J35" s="15"/>
      <c r="K35" s="15"/>
    </row>
    <row r="36" spans="1:25" s="14" customFormat="1" ht="12.75" customHeight="1" x14ac:dyDescent="0.2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4" x14ac:dyDescent="0.2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4" x14ac:dyDescent="0.2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4" x14ac:dyDescent="0.2">
      <c r="D39" s="121"/>
      <c r="E39" s="121"/>
      <c r="F39" s="121"/>
      <c r="G39" s="121"/>
      <c r="H39" s="121"/>
      <c r="I39" s="21"/>
      <c r="J39" s="67"/>
      <c r="K39" s="15"/>
    </row>
    <row r="40" spans="1:25" s="14" customFormat="1" ht="11.4" x14ac:dyDescent="0.2">
      <c r="G40" s="23"/>
      <c r="H40" s="23"/>
      <c r="I40" s="23"/>
      <c r="J40" s="15"/>
    </row>
    <row r="41" spans="1:25" s="14" customFormat="1" ht="12.75" customHeight="1" x14ac:dyDescent="0.2">
      <c r="D41" s="15"/>
      <c r="E41" s="15"/>
      <c r="F41" s="15"/>
    </row>
    <row r="42" spans="1:25" ht="13.2" x14ac:dyDescent="0.25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5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5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4140625" defaultRowHeight="15" customHeight="1" x14ac:dyDescent="0.25"/>
  <cols>
    <col min="1" max="25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Admin</cp:lastModifiedBy>
  <cp:lastPrinted>2025-05-05T16:59:06Z</cp:lastPrinted>
  <dcterms:created xsi:type="dcterms:W3CDTF">2020-04-14T21:12:29Z</dcterms:created>
  <dcterms:modified xsi:type="dcterms:W3CDTF">2025-05-05T16:59:29Z</dcterms:modified>
</cp:coreProperties>
</file>