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G:\Nomina 2023\Septiembre\"/>
    </mc:Choice>
  </mc:AlternateContent>
  <xr:revisionPtr revIDLastSave="0" documentId="8_{D8EBB774-6D9B-4405-B527-D6806321F7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" sheetId="8" r:id="rId1"/>
    <sheet name="RECURSOS HUMANOS" sheetId="7" r:id="rId2"/>
    <sheet name="02" sheetId="3" r:id="rId3"/>
    <sheet name="Hoja1" sheetId="2" r:id="rId4"/>
  </sheets>
  <definedNames>
    <definedName name="_xlnm._FilterDatabase" localSheetId="2" hidden="1">'02'!$A$1:$A$1000</definedName>
    <definedName name="_xlnm._FilterDatabase" localSheetId="0" hidden="1">NOMINA!$G$15:$G$28</definedName>
    <definedName name="_xlnm._FilterDatabase" localSheetId="1" hidden="1">'RECURSOS HUMANOS'!$A$1:$A$999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8" l="1"/>
  <c r="J28" i="8"/>
  <c r="K28" i="8"/>
  <c r="L28" i="8"/>
  <c r="M28" i="8"/>
  <c r="N28" i="8"/>
  <c r="H28" i="8"/>
  <c r="O27" i="8"/>
  <c r="P27" i="8" s="1"/>
  <c r="O26" i="8"/>
  <c r="P26" i="8" s="1"/>
  <c r="O25" i="8"/>
  <c r="P25" i="8" s="1"/>
  <c r="O24" i="8"/>
  <c r="P24" i="8" s="1"/>
  <c r="O23" i="8"/>
  <c r="P23" i="8" s="1"/>
  <c r="O22" i="8"/>
  <c r="P22" i="8" s="1"/>
  <c r="O21" i="8"/>
  <c r="P21" i="8" s="1"/>
  <c r="O20" i="8"/>
  <c r="P20" i="8" s="1"/>
  <c r="O19" i="8"/>
  <c r="P19" i="8" s="1"/>
  <c r="O18" i="8"/>
  <c r="P18" i="8" s="1"/>
  <c r="O17" i="8"/>
  <c r="P17" i="8" s="1"/>
  <c r="O16" i="8"/>
  <c r="P16" i="8" s="1"/>
  <c r="O15" i="8"/>
  <c r="N28" i="7"/>
  <c r="M28" i="7"/>
  <c r="L28" i="7"/>
  <c r="K28" i="7"/>
  <c r="J28" i="7"/>
  <c r="I28" i="7"/>
  <c r="H28" i="7"/>
  <c r="O27" i="7"/>
  <c r="P27" i="7" s="1"/>
  <c r="O26" i="7"/>
  <c r="P26" i="7" s="1"/>
  <c r="O25" i="7"/>
  <c r="P25" i="7" s="1"/>
  <c r="O24" i="7"/>
  <c r="P24" i="7" s="1"/>
  <c r="O23" i="7"/>
  <c r="P23" i="7" s="1"/>
  <c r="O22" i="7"/>
  <c r="P22" i="7" s="1"/>
  <c r="O21" i="7"/>
  <c r="P21" i="7" s="1"/>
  <c r="O20" i="7"/>
  <c r="P20" i="7" s="1"/>
  <c r="O19" i="7"/>
  <c r="P19" i="7" s="1"/>
  <c r="O18" i="7"/>
  <c r="P18" i="7" s="1"/>
  <c r="O17" i="7"/>
  <c r="P17" i="7" s="1"/>
  <c r="O16" i="7"/>
  <c r="P16" i="7" s="1"/>
  <c r="O15" i="7"/>
  <c r="O28" i="7" s="1"/>
  <c r="O28" i="8" l="1"/>
  <c r="P15" i="8"/>
  <c r="P28" i="8" s="1"/>
  <c r="P15" i="7"/>
  <c r="P28" i="7" s="1"/>
  <c r="I29" i="3" l="1"/>
  <c r="J29" i="3"/>
  <c r="K29" i="3"/>
  <c r="L29" i="3"/>
  <c r="M29" i="3"/>
  <c r="N29" i="3"/>
  <c r="H29" i="3"/>
  <c r="O18" i="3"/>
  <c r="P18" i="3" s="1"/>
  <c r="O15" i="3" l="1"/>
  <c r="O16" i="3"/>
  <c r="P16" i="3" s="1"/>
  <c r="O17" i="3"/>
  <c r="O19" i="3"/>
  <c r="P19" i="3" s="1"/>
  <c r="O20" i="3"/>
  <c r="P20" i="3" s="1"/>
  <c r="O21" i="3"/>
  <c r="P21" i="3" s="1"/>
  <c r="O22" i="3"/>
  <c r="P22" i="3" s="1"/>
  <c r="O23" i="3"/>
  <c r="P23" i="3" s="1"/>
  <c r="O24" i="3"/>
  <c r="P24" i="3" s="1"/>
  <c r="O25" i="3"/>
  <c r="P25" i="3" s="1"/>
  <c r="O26" i="3"/>
  <c r="P26" i="3" s="1"/>
  <c r="O27" i="3"/>
  <c r="P27" i="3" s="1"/>
  <c r="O28" i="3"/>
  <c r="P28" i="3" s="1"/>
  <c r="O29" i="3" l="1"/>
  <c r="P17" i="3"/>
  <c r="P15" i="3"/>
  <c r="P29" i="3" l="1"/>
</calcChain>
</file>

<file path=xl/sharedStrings.xml><?xml version="1.0" encoding="utf-8"?>
<sst xmlns="http://schemas.openxmlformats.org/spreadsheetml/2006/main" count="323" uniqueCount="75">
  <si>
    <t>República Dominicana</t>
  </si>
  <si>
    <t>MINISTERIO DE RELACIONES EXTERIORES</t>
  </si>
  <si>
    <t>CONSEJO NACIONAL DE FRONTERAS</t>
  </si>
  <si>
    <t>R.N.C. 401-05279-2</t>
  </si>
  <si>
    <t>(VALORES EXPRESADOS EN RD$)</t>
  </si>
  <si>
    <t>DEDUCCIONES</t>
  </si>
  <si>
    <t>NO.</t>
  </si>
  <si>
    <t>NOMBRES Y APELLIDOS</t>
  </si>
  <si>
    <t>CARGOS</t>
  </si>
  <si>
    <t>STATUS</t>
  </si>
  <si>
    <t>INICIO     DEL CONTRATO</t>
  </si>
  <si>
    <t>FINALIZACION DEL CONTRATO</t>
  </si>
  <si>
    <t>INGRESO BRUTO</t>
  </si>
  <si>
    <t>AFP</t>
  </si>
  <si>
    <t>SFS</t>
  </si>
  <si>
    <t>ISR</t>
  </si>
  <si>
    <t>SFS-SALUD PADRES</t>
  </si>
  <si>
    <t>TOTAL DEDUCCIONES</t>
  </si>
  <si>
    <t>NETO</t>
  </si>
  <si>
    <t>TOTALES</t>
  </si>
  <si>
    <t>APROBADO POR:</t>
  </si>
  <si>
    <t xml:space="preserve">                             REVISADO POR:</t>
  </si>
  <si>
    <t xml:space="preserve">           ENC. DIVISION DE NOMINAS</t>
  </si>
  <si>
    <t xml:space="preserve">      LICDA. ELIXA DE LA ALT. GIMENES</t>
  </si>
  <si>
    <t xml:space="preserve">                    PREPARADO POR:</t>
  </si>
  <si>
    <t xml:space="preserve">    ______________________________</t>
  </si>
  <si>
    <t>OTRAS (SEGUROS MEDICOS)-INAVI</t>
  </si>
  <si>
    <t xml:space="preserve">           LIC.  ESPENSEL FRAGOSO FURCAL</t>
  </si>
  <si>
    <t xml:space="preserve">             EMBAJADOR/DIRECTOR DEL CNF</t>
  </si>
  <si>
    <t xml:space="preserve">                                         DIRECTOR ADMINISTRATIVO Y FINANCIERO</t>
  </si>
  <si>
    <t>LIC. YASSER ALBERTO RAMIREZ LIRIANO</t>
  </si>
  <si>
    <t>DEPARTAMENTO O AREA</t>
  </si>
  <si>
    <t>COORDINADOR ADMINISTRATIVO</t>
  </si>
  <si>
    <t>ANALISTA LEGAL</t>
  </si>
  <si>
    <t>MARIA ESTHELA FAMILIA ZARZUELA</t>
  </si>
  <si>
    <t>GESTOR DE PROTOCOLO</t>
  </si>
  <si>
    <t>CHRISTOFER BENJAMIN VALENZUELA ROSA</t>
  </si>
  <si>
    <t>EDUAL CONTRERAS FRAGOSO</t>
  </si>
  <si>
    <t>SERGIO ENRIQUE OVIEDO DE LOS SANTOS</t>
  </si>
  <si>
    <t>SOPORTE TECNICO REGIONAL</t>
  </si>
  <si>
    <t>SOPORTE INFORMATICO</t>
  </si>
  <si>
    <t>COORDINADOR (A)TECNICO</t>
  </si>
  <si>
    <t>DIRECCION CNF</t>
  </si>
  <si>
    <t>AUILDA ROSILET GOMEZ BISONO</t>
  </si>
  <si>
    <t>YASSER ALBERTO RAMIREZ LIRIANO</t>
  </si>
  <si>
    <t xml:space="preserve">   _____________________________</t>
  </si>
  <si>
    <t xml:space="preserve">                                      _________________________________</t>
  </si>
  <si>
    <t>GENERO</t>
  </si>
  <si>
    <t>MASCULINO</t>
  </si>
  <si>
    <t>FEMENINO</t>
  </si>
  <si>
    <t>TECNICO DE COMUNICIONES</t>
  </si>
  <si>
    <t>JUAN ANEURIS MERCEDES MENDEZ</t>
  </si>
  <si>
    <t>ANALISTA DE PLANIFICACION</t>
  </si>
  <si>
    <t>RICARDO ANGOMAS RODRIGUEZ</t>
  </si>
  <si>
    <t>31/09/2022</t>
  </si>
  <si>
    <t>MAURICIO ROSARIO DE LA ROSA</t>
  </si>
  <si>
    <t>INSPECTOR (A) PROVINCIAL</t>
  </si>
  <si>
    <t>FRANK ENRIQUE RUIZ</t>
  </si>
  <si>
    <t>YORYI MONTERO MONTERO</t>
  </si>
  <si>
    <t>ENLACE COM.HONDO VALLE</t>
  </si>
  <si>
    <t>LAURA ESTHEFANNY JOAQUIN POLANCO</t>
  </si>
  <si>
    <t>SOPORTE MESA DE AYUDA</t>
  </si>
  <si>
    <t>DIRECCION ADMINISTRATIVA Y FINANCIERA</t>
  </si>
  <si>
    <t>VILEIKA ELIZABETH ADAMES RAMIREZ</t>
  </si>
  <si>
    <t>ANALISTA DE COMPRAS Y CONTRATACIONES</t>
  </si>
  <si>
    <t>CONTRATADO TEMPORAL EN CARGO DE CARRERA</t>
  </si>
  <si>
    <t>OTRO INGRESO POR NOMINA ADICIONAL</t>
  </si>
  <si>
    <t xml:space="preserve"> NOMINA EMPLEADOS DE CARÁCTER TEMPORAL</t>
  </si>
  <si>
    <t>BOLIVAR CONTRERAS GARCIA</t>
  </si>
  <si>
    <t>PARALEGAL</t>
  </si>
  <si>
    <t>CORRESPONDIENTE AL MES DE JUNIO, 2022</t>
  </si>
  <si>
    <t>31/11/2022</t>
  </si>
  <si>
    <t>CORRESPONDIENTE AL MES DE OCTUBRE, 2022</t>
  </si>
  <si>
    <t xml:space="preserve">  _____________________________</t>
  </si>
  <si>
    <t>CORRESPONDIENTE AL MES DE SEPTIEMBRE,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</si>
</sst>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"/>
  </numFmts>
  <fonts count="13" x14ac:knownFonts="1">
    <font>
      <sz val="10"/>
      <color rgb="FF000000"/>
      <name val="Arial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b/>
      <sz val="9"/>
      <color rgb="FF000000"/>
      <name val="Verdana"/>
      <family val="2"/>
    </font>
    <font>
      <b/>
      <sz val="9"/>
      <color theme="1"/>
      <name val="Verdana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rgb="FF000000"/>
      <name val="Arial"/>
      <family val="2"/>
    </font>
    <font>
      <sz val="9"/>
      <color rgb="FFFF0000"/>
      <name val="Verdana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  <fill>
      <patternFill patternType="solid">
        <fgColor rgb="FF8DB3E2"/>
        <bgColor rgb="FF8DB3E2"/>
      </patternFill>
    </fill>
    <fill>
      <patternFill patternType="solid">
        <fgColor rgb="FF95B3D7"/>
        <bgColor rgb="FF95B3D7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7" fillId="0" borderId="0" xfId="0" applyFont="1"/>
    <xf numFmtId="43" fontId="8" fillId="0" borderId="0" xfId="1" applyFont="1" applyFill="1"/>
    <xf numFmtId="43" fontId="8" fillId="0" borderId="0" xfId="1" applyFont="1" applyFill="1" applyAlignment="1"/>
    <xf numFmtId="43" fontId="7" fillId="0" borderId="0" xfId="0" applyNumberFormat="1" applyFont="1"/>
    <xf numFmtId="0" fontId="9" fillId="0" borderId="0" xfId="0" applyFont="1"/>
    <xf numFmtId="0" fontId="10" fillId="0" borderId="0" xfId="0" applyFont="1"/>
    <xf numFmtId="43" fontId="8" fillId="0" borderId="0" xfId="1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10" xfId="0" applyNumberFormat="1" applyFont="1" applyBorder="1" applyAlignment="1">
      <alignment horizontal="right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wrapText="1"/>
    </xf>
    <xf numFmtId="164" fontId="1" fillId="0" borderId="11" xfId="0" applyNumberFormat="1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164" fontId="1" fillId="0" borderId="13" xfId="0" applyNumberFormat="1" applyFont="1" applyBorder="1" applyAlignment="1">
      <alignment wrapText="1"/>
    </xf>
    <xf numFmtId="164" fontId="1" fillId="0" borderId="11" xfId="0" applyNumberFormat="1" applyFont="1" applyBorder="1" applyAlignment="1">
      <alignment horizontal="right" wrapText="1"/>
    </xf>
    <xf numFmtId="43" fontId="1" fillId="0" borderId="11" xfId="1" applyFont="1" applyFill="1" applyBorder="1" applyAlignment="1">
      <alignment wrapText="1"/>
    </xf>
    <xf numFmtId="43" fontId="1" fillId="0" borderId="13" xfId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43" fontId="1" fillId="0" borderId="0" xfId="1" applyFont="1" applyFill="1" applyBorder="1" applyAlignment="1">
      <alignment wrapText="1"/>
    </xf>
    <xf numFmtId="0" fontId="4" fillId="2" borderId="15" xfId="0" applyFont="1" applyFill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right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0" applyNumberFormat="1" applyFont="1" applyBorder="1" applyAlignment="1">
      <alignment horizontal="right"/>
    </xf>
    <xf numFmtId="164" fontId="1" fillId="0" borderId="20" xfId="0" applyNumberFormat="1" applyFont="1" applyBorder="1" applyAlignment="1">
      <alignment horizontal="right" wrapText="1"/>
    </xf>
    <xf numFmtId="43" fontId="1" fillId="0" borderId="0" xfId="1" applyFont="1" applyFill="1" applyAlignment="1">
      <alignment horizontal="center"/>
    </xf>
    <xf numFmtId="14" fontId="8" fillId="0" borderId="11" xfId="0" applyNumberFormat="1" applyFont="1" applyBorder="1" applyAlignment="1">
      <alignment wrapText="1"/>
    </xf>
    <xf numFmtId="164" fontId="9" fillId="0" borderId="0" xfId="0" applyNumberFormat="1" applyFont="1" applyAlignment="1">
      <alignment horizontal="right" wrapText="1"/>
    </xf>
    <xf numFmtId="43" fontId="7" fillId="0" borderId="0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 applyAlignment="1">
      <alignment horizontal="left" wrapText="1"/>
    </xf>
    <xf numFmtId="43" fontId="7" fillId="0" borderId="11" xfId="1" applyFont="1" applyFill="1" applyBorder="1" applyAlignment="1">
      <alignment wrapText="1"/>
    </xf>
    <xf numFmtId="164" fontId="7" fillId="0" borderId="11" xfId="0" applyNumberFormat="1" applyFont="1" applyBorder="1" applyAlignment="1">
      <alignment wrapText="1"/>
    </xf>
    <xf numFmtId="0" fontId="1" fillId="0" borderId="10" xfId="0" applyFont="1" applyBorder="1" applyAlignment="1">
      <alignment horizontal="left" wrapText="1"/>
    </xf>
    <xf numFmtId="164" fontId="1" fillId="0" borderId="11" xfId="0" applyNumberFormat="1" applyFont="1" applyBorder="1" applyAlignment="1">
      <alignment horizontal="left" wrapText="1"/>
    </xf>
    <xf numFmtId="14" fontId="1" fillId="0" borderId="11" xfId="0" applyNumberFormat="1" applyFont="1" applyBorder="1" applyAlignment="1">
      <alignment wrapText="1"/>
    </xf>
    <xf numFmtId="0" fontId="1" fillId="0" borderId="12" xfId="0" applyFont="1" applyBorder="1" applyAlignment="1">
      <alignment horizontal="left" wrapText="1"/>
    </xf>
    <xf numFmtId="14" fontId="1" fillId="0" borderId="11" xfId="0" applyNumberFormat="1" applyFont="1" applyBorder="1" applyAlignment="1">
      <alignment horizontal="right" wrapText="1"/>
    </xf>
    <xf numFmtId="14" fontId="1" fillId="0" borderId="13" xfId="0" applyNumberFormat="1" applyFont="1" applyBorder="1" applyAlignment="1">
      <alignment wrapText="1"/>
    </xf>
    <xf numFmtId="164" fontId="1" fillId="0" borderId="13" xfId="0" applyNumberFormat="1" applyFont="1" applyBorder="1" applyAlignment="1">
      <alignment horizontal="left" wrapText="1"/>
    </xf>
    <xf numFmtId="164" fontId="4" fillId="0" borderId="0" xfId="0" applyNumberFormat="1" applyFont="1" applyAlignment="1">
      <alignment horizontal="right"/>
    </xf>
    <xf numFmtId="43" fontId="1" fillId="0" borderId="0" xfId="1" applyFont="1" applyFill="1"/>
    <xf numFmtId="0" fontId="1" fillId="5" borderId="11" xfId="0" applyFont="1" applyFill="1" applyBorder="1" applyAlignment="1">
      <alignment horizontal="center" wrapText="1"/>
    </xf>
    <xf numFmtId="0" fontId="1" fillId="5" borderId="12" xfId="0" applyFont="1" applyFill="1" applyBorder="1" applyAlignment="1">
      <alignment wrapText="1"/>
    </xf>
    <xf numFmtId="0" fontId="1" fillId="5" borderId="12" xfId="0" applyFont="1" applyFill="1" applyBorder="1" applyAlignment="1">
      <alignment horizontal="left" wrapText="1"/>
    </xf>
    <xf numFmtId="0" fontId="1" fillId="6" borderId="11" xfId="0" applyFont="1" applyFill="1" applyBorder="1" applyAlignment="1">
      <alignment horizontal="center" wrapText="1"/>
    </xf>
    <xf numFmtId="0" fontId="1" fillId="6" borderId="13" xfId="0" applyFont="1" applyFill="1" applyBorder="1" applyAlignment="1">
      <alignment wrapText="1"/>
    </xf>
    <xf numFmtId="0" fontId="1" fillId="6" borderId="13" xfId="0" applyFont="1" applyFill="1" applyBorder="1" applyAlignment="1">
      <alignment horizontal="left" wrapText="1"/>
    </xf>
    <xf numFmtId="0" fontId="1" fillId="6" borderId="12" xfId="0" applyFont="1" applyFill="1" applyBorder="1" applyAlignment="1">
      <alignment wrapText="1"/>
    </xf>
    <xf numFmtId="0" fontId="1" fillId="6" borderId="12" xfId="0" applyFont="1" applyFill="1" applyBorder="1" applyAlignment="1">
      <alignment horizontal="left" wrapText="1"/>
    </xf>
    <xf numFmtId="14" fontId="1" fillId="6" borderId="11" xfId="0" applyNumberFormat="1" applyFont="1" applyFill="1" applyBorder="1" applyAlignment="1">
      <alignment wrapText="1"/>
    </xf>
    <xf numFmtId="14" fontId="1" fillId="6" borderId="11" xfId="0" applyNumberFormat="1" applyFont="1" applyFill="1" applyBorder="1" applyAlignment="1">
      <alignment horizontal="right" wrapText="1"/>
    </xf>
    <xf numFmtId="0" fontId="1" fillId="6" borderId="11" xfId="0" applyFont="1" applyFill="1" applyBorder="1" applyAlignment="1">
      <alignment wrapText="1"/>
    </xf>
    <xf numFmtId="0" fontId="1" fillId="6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horizontal="center" wrapText="1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left" wrapText="1"/>
    </xf>
    <xf numFmtId="0" fontId="1" fillId="7" borderId="12" xfId="0" applyFont="1" applyFill="1" applyBorder="1" applyAlignment="1">
      <alignment wrapText="1"/>
    </xf>
    <xf numFmtId="0" fontId="1" fillId="7" borderId="12" xfId="0" applyFont="1" applyFill="1" applyBorder="1" applyAlignment="1">
      <alignment horizontal="left" wrapText="1"/>
    </xf>
    <xf numFmtId="14" fontId="1" fillId="7" borderId="13" xfId="0" applyNumberFormat="1" applyFont="1" applyFill="1" applyBorder="1" applyAlignment="1">
      <alignment wrapText="1"/>
    </xf>
    <xf numFmtId="0" fontId="1" fillId="7" borderId="13" xfId="0" applyFont="1" applyFill="1" applyBorder="1" applyAlignment="1">
      <alignment wrapText="1"/>
    </xf>
    <xf numFmtId="0" fontId="1" fillId="7" borderId="13" xfId="0" applyFont="1" applyFill="1" applyBorder="1" applyAlignment="1">
      <alignment horizontal="left" wrapText="1"/>
    </xf>
    <xf numFmtId="0" fontId="1" fillId="5" borderId="11" xfId="0" applyFont="1" applyFill="1" applyBorder="1" applyAlignment="1">
      <alignment wrapText="1"/>
    </xf>
    <xf numFmtId="0" fontId="1" fillId="5" borderId="11" xfId="0" applyFont="1" applyFill="1" applyBorder="1" applyAlignment="1">
      <alignment horizontal="left" wrapText="1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1" fillId="0" borderId="11" xfId="0" applyFont="1" applyBorder="1" applyAlignment="1">
      <alignment horizontal="left" wrapText="1"/>
    </xf>
    <xf numFmtId="14" fontId="11" fillId="0" borderId="11" xfId="0" applyNumberFormat="1" applyFont="1" applyBorder="1" applyAlignment="1">
      <alignment wrapText="1"/>
    </xf>
    <xf numFmtId="14" fontId="11" fillId="0" borderId="11" xfId="0" applyNumberFormat="1" applyFont="1" applyBorder="1" applyAlignment="1">
      <alignment horizontal="right" wrapText="1"/>
    </xf>
    <xf numFmtId="43" fontId="11" fillId="0" borderId="11" xfId="1" applyFont="1" applyFill="1" applyBorder="1" applyAlignment="1">
      <alignment wrapText="1"/>
    </xf>
    <xf numFmtId="164" fontId="11" fillId="0" borderId="11" xfId="0" applyNumberFormat="1" applyFont="1" applyBorder="1" applyAlignment="1">
      <alignment wrapText="1"/>
    </xf>
    <xf numFmtId="164" fontId="11" fillId="0" borderId="10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1" xfId="0" applyNumberFormat="1" applyFont="1" applyBorder="1" applyAlignment="1">
      <alignment horizontal="left" wrapText="1"/>
    </xf>
    <xf numFmtId="43" fontId="11" fillId="0" borderId="0" xfId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164" fontId="7" fillId="0" borderId="10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right" wrapText="1"/>
    </xf>
    <xf numFmtId="164" fontId="7" fillId="0" borderId="11" xfId="0" applyNumberFormat="1" applyFont="1" applyBorder="1" applyAlignment="1">
      <alignment horizontal="left" wrapText="1"/>
    </xf>
    <xf numFmtId="43" fontId="7" fillId="0" borderId="13" xfId="1" applyFont="1" applyFill="1" applyBorder="1" applyAlignment="1">
      <alignment wrapText="1"/>
    </xf>
    <xf numFmtId="14" fontId="7" fillId="0" borderId="11" xfId="0" applyNumberFormat="1" applyFont="1" applyBorder="1" applyAlignment="1">
      <alignment wrapText="1"/>
    </xf>
    <xf numFmtId="14" fontId="7" fillId="0" borderId="11" xfId="0" applyNumberFormat="1" applyFont="1" applyBorder="1" applyAlignment="1">
      <alignment horizontal="right" wrapText="1"/>
    </xf>
    <xf numFmtId="0" fontId="7" fillId="0" borderId="12" xfId="0" applyFont="1" applyBorder="1" applyAlignment="1">
      <alignment wrapText="1"/>
    </xf>
    <xf numFmtId="0" fontId="7" fillId="0" borderId="12" xfId="0" applyFont="1" applyBorder="1" applyAlignment="1">
      <alignment horizontal="left" wrapText="1"/>
    </xf>
    <xf numFmtId="14" fontId="7" fillId="0" borderId="13" xfId="0" applyNumberFormat="1" applyFont="1" applyBorder="1" applyAlignment="1">
      <alignment wrapText="1"/>
    </xf>
    <xf numFmtId="164" fontId="7" fillId="0" borderId="14" xfId="0" applyNumberFormat="1" applyFont="1" applyBorder="1" applyAlignment="1">
      <alignment horizontal="right" wrapText="1"/>
    </xf>
    <xf numFmtId="0" fontId="7" fillId="0" borderId="13" xfId="0" applyFont="1" applyBorder="1" applyAlignment="1">
      <alignment wrapText="1"/>
    </xf>
    <xf numFmtId="0" fontId="7" fillId="0" borderId="13" xfId="0" applyFont="1" applyBorder="1" applyAlignment="1">
      <alignment horizontal="left" wrapText="1"/>
    </xf>
    <xf numFmtId="164" fontId="7" fillId="0" borderId="13" xfId="0" applyNumberFormat="1" applyFont="1" applyBorder="1" applyAlignment="1">
      <alignment wrapText="1"/>
    </xf>
    <xf numFmtId="164" fontId="7" fillId="0" borderId="20" xfId="0" applyNumberFormat="1" applyFont="1" applyBorder="1" applyAlignment="1">
      <alignment horizontal="right" wrapText="1"/>
    </xf>
    <xf numFmtId="164" fontId="7" fillId="0" borderId="13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/>
    <xf numFmtId="0" fontId="4" fillId="2" borderId="1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/>
    <xf numFmtId="43" fontId="1" fillId="0" borderId="0" xfId="1" applyFont="1" applyFill="1" applyAlignment="1">
      <alignment horizontal="center"/>
    </xf>
    <xf numFmtId="43" fontId="8" fillId="0" borderId="0" xfId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260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51447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371476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96326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57150</xdr:rowOff>
    </xdr:from>
    <xdr:ext cx="0" cy="6477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963150" y="200025"/>
          <a:ext cx="0" cy="6477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276225</xdr:colOff>
      <xdr:row>9</xdr:row>
      <xdr:rowOff>0</xdr:rowOff>
    </xdr:from>
    <xdr:ext cx="514350" cy="590550"/>
    <xdr:pic>
      <xdr:nvPicPr>
        <xdr:cNvPr id="3" name="image1.png" title="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42925" y="1647825"/>
          <a:ext cx="514350" cy="590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323851</xdr:colOff>
      <xdr:row>1</xdr:row>
      <xdr:rowOff>95251</xdr:rowOff>
    </xdr:from>
    <xdr:ext cx="552450" cy="638174"/>
    <xdr:pic>
      <xdr:nvPicPr>
        <xdr:cNvPr id="4" name="image2.jpg" title="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1" y="238126"/>
          <a:ext cx="552450" cy="638174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438150</xdr:colOff>
      <xdr:row>61</xdr:row>
      <xdr:rowOff>47625</xdr:rowOff>
    </xdr:from>
    <xdr:to>
      <xdr:col>13</xdr:col>
      <xdr:colOff>619125</xdr:colOff>
      <xdr:row>64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2348" t="66584" r="53015" b="29064"/>
        <a:stretch/>
      </xdr:blipFill>
      <xdr:spPr>
        <a:xfrm>
          <a:off x="8439150" y="9925050"/>
          <a:ext cx="847725" cy="44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showGridLines="0" tabSelected="1" topLeftCell="A19" workbookViewId="0">
      <selection activeCell="T38" sqref="T38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hidden="1" customWidth="1"/>
    <col min="4" max="4" width="26.85546875" hidden="1" customWidth="1"/>
    <col min="5" max="5" width="18" hidden="1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74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45170</v>
      </c>
      <c r="G15" s="63">
        <v>45351</v>
      </c>
      <c r="H15" s="36">
        <v>90000</v>
      </c>
      <c r="I15" s="36"/>
      <c r="J15" s="36">
        <v>2583</v>
      </c>
      <c r="K15" s="36">
        <v>9753.1200000000008</v>
      </c>
      <c r="L15" s="36">
        <v>2736</v>
      </c>
      <c r="M15" s="29"/>
      <c r="N15" s="26">
        <v>25</v>
      </c>
      <c r="O15" s="41">
        <f>SUM(J15:N15)</f>
        <v>15097.12</v>
      </c>
      <c r="P15" s="35">
        <f t="shared" ref="P15:P27" si="0">H15-O15</f>
        <v>74902.880000000005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45170</v>
      </c>
      <c r="G16" s="63">
        <v>45351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45017</v>
      </c>
      <c r="G17" s="63">
        <v>45199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45017</v>
      </c>
      <c r="G18" s="63">
        <v>45199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45170</v>
      </c>
      <c r="G19" s="63">
        <v>45351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45170</v>
      </c>
      <c r="G20" s="63">
        <v>45351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45170</v>
      </c>
      <c r="G21" s="63">
        <v>45351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45170</v>
      </c>
      <c r="G22" s="63">
        <v>45351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45017</v>
      </c>
      <c r="G23" s="63">
        <v>45199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54" customFormat="1" ht="30" customHeight="1" x14ac:dyDescent="0.2">
      <c r="A24" s="27">
        <v>10</v>
      </c>
      <c r="B24" s="55" t="s">
        <v>55</v>
      </c>
      <c r="C24" s="56" t="s">
        <v>56</v>
      </c>
      <c r="D24" s="109" t="s">
        <v>65</v>
      </c>
      <c r="E24" s="110" t="s">
        <v>42</v>
      </c>
      <c r="F24" s="111">
        <v>45047</v>
      </c>
      <c r="G24" s="111">
        <v>45230</v>
      </c>
      <c r="H24" s="57">
        <v>25000</v>
      </c>
      <c r="I24" s="57"/>
      <c r="J24" s="57">
        <v>717.5</v>
      </c>
      <c r="K24" s="57"/>
      <c r="L24" s="57">
        <v>760</v>
      </c>
      <c r="M24" s="58"/>
      <c r="N24" s="103">
        <v>25</v>
      </c>
      <c r="O24" s="112">
        <f t="shared" si="1"/>
        <v>1502.5</v>
      </c>
      <c r="P24" s="104">
        <f t="shared" si="0"/>
        <v>23497.5</v>
      </c>
      <c r="Q24" s="105" t="s">
        <v>48</v>
      </c>
      <c r="R24" s="52"/>
      <c r="S24" s="53"/>
      <c r="T24" s="53"/>
      <c r="U24" s="53"/>
      <c r="V24" s="53"/>
      <c r="W24" s="53"/>
      <c r="X24" s="53"/>
      <c r="Y24" s="53"/>
      <c r="Z24" s="53"/>
    </row>
    <row r="25" spans="1:26" s="54" customFormat="1" ht="30" customHeight="1" x14ac:dyDescent="0.2">
      <c r="A25" s="27">
        <v>11</v>
      </c>
      <c r="B25" s="113" t="s">
        <v>58</v>
      </c>
      <c r="C25" s="114" t="s">
        <v>59</v>
      </c>
      <c r="D25" s="109" t="s">
        <v>65</v>
      </c>
      <c r="E25" s="110" t="s">
        <v>42</v>
      </c>
      <c r="F25" s="111">
        <v>45047</v>
      </c>
      <c r="G25" s="111">
        <v>45230</v>
      </c>
      <c r="H25" s="106">
        <v>18000</v>
      </c>
      <c r="I25" s="106"/>
      <c r="J25" s="106">
        <v>516.6</v>
      </c>
      <c r="K25" s="106"/>
      <c r="L25" s="106">
        <v>547.20000000000005</v>
      </c>
      <c r="M25" s="115"/>
      <c r="N25" s="103">
        <v>25</v>
      </c>
      <c r="O25" s="116">
        <f t="shared" si="1"/>
        <v>1088.8000000000002</v>
      </c>
      <c r="P25" s="104">
        <f t="shared" si="0"/>
        <v>16911.2</v>
      </c>
      <c r="Q25" s="117" t="s">
        <v>48</v>
      </c>
      <c r="R25" s="52"/>
      <c r="S25" s="53"/>
      <c r="T25" s="53"/>
      <c r="U25" s="53"/>
      <c r="V25" s="53"/>
      <c r="W25" s="53"/>
      <c r="X25" s="53"/>
      <c r="Y25" s="53"/>
      <c r="Z25" s="53"/>
    </row>
    <row r="26" spans="1:26" s="54" customFormat="1" ht="39.950000000000003" customHeight="1" x14ac:dyDescent="0.2">
      <c r="A26" s="27">
        <v>12</v>
      </c>
      <c r="B26" s="55" t="s">
        <v>60</v>
      </c>
      <c r="C26" s="56" t="s">
        <v>61</v>
      </c>
      <c r="D26" s="55" t="s">
        <v>65</v>
      </c>
      <c r="E26" s="56" t="s">
        <v>62</v>
      </c>
      <c r="F26" s="107">
        <v>45078</v>
      </c>
      <c r="G26" s="108">
        <v>45261</v>
      </c>
      <c r="H26" s="57">
        <v>22000</v>
      </c>
      <c r="I26" s="57"/>
      <c r="J26" s="57">
        <v>631.4</v>
      </c>
      <c r="K26" s="57"/>
      <c r="L26" s="57">
        <v>668.8</v>
      </c>
      <c r="M26" s="58"/>
      <c r="N26" s="103">
        <v>25</v>
      </c>
      <c r="O26" s="104">
        <f t="shared" si="1"/>
        <v>1325.1999999999998</v>
      </c>
      <c r="P26" s="104">
        <f t="shared" si="0"/>
        <v>20674.8</v>
      </c>
      <c r="Q26" s="105" t="s">
        <v>49</v>
      </c>
      <c r="R26" s="52"/>
      <c r="S26" s="53"/>
      <c r="T26" s="53"/>
      <c r="U26" s="53"/>
      <c r="V26" s="53"/>
      <c r="W26" s="53"/>
      <c r="X26" s="53"/>
      <c r="Y26" s="53"/>
      <c r="Z26" s="53"/>
    </row>
    <row r="27" spans="1:26" s="54" customFormat="1" ht="39.950000000000003" customHeight="1" thickBot="1" x14ac:dyDescent="0.25">
      <c r="A27" s="27">
        <v>13</v>
      </c>
      <c r="B27" s="55" t="s">
        <v>63</v>
      </c>
      <c r="C27" s="56" t="s">
        <v>64</v>
      </c>
      <c r="D27" s="55" t="s">
        <v>65</v>
      </c>
      <c r="E27" s="56" t="s">
        <v>62</v>
      </c>
      <c r="F27" s="107">
        <v>45078</v>
      </c>
      <c r="G27" s="108">
        <v>45261</v>
      </c>
      <c r="H27" s="57">
        <v>45000</v>
      </c>
      <c r="I27" s="57"/>
      <c r="J27" s="57">
        <v>1291.5</v>
      </c>
      <c r="K27" s="57">
        <v>1148.33</v>
      </c>
      <c r="L27" s="57">
        <v>1368</v>
      </c>
      <c r="M27" s="58"/>
      <c r="N27" s="103">
        <v>25</v>
      </c>
      <c r="O27" s="104">
        <f t="shared" si="1"/>
        <v>3832.83</v>
      </c>
      <c r="P27" s="104">
        <f t="shared" si="0"/>
        <v>41167.17</v>
      </c>
      <c r="Q27" s="105" t="s">
        <v>49</v>
      </c>
      <c r="R27" s="52"/>
      <c r="S27" s="53"/>
      <c r="T27" s="53"/>
      <c r="U27" s="53"/>
      <c r="V27" s="53"/>
      <c r="W27" s="53"/>
      <c r="X27" s="53"/>
      <c r="Y27" s="53"/>
      <c r="Z27" s="53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515000</v>
      </c>
      <c r="I28" s="47">
        <f t="shared" ref="I28:P28" si="2">SUM(I15:I27)</f>
        <v>0</v>
      </c>
      <c r="J28" s="47">
        <f t="shared" si="2"/>
        <v>14780.5</v>
      </c>
      <c r="K28" s="47">
        <f t="shared" si="2"/>
        <v>19479.690000000002</v>
      </c>
      <c r="L28" s="47">
        <f t="shared" si="2"/>
        <v>15656</v>
      </c>
      <c r="M28" s="47">
        <f t="shared" si="2"/>
        <v>0</v>
      </c>
      <c r="N28" s="47">
        <f t="shared" si="2"/>
        <v>325</v>
      </c>
      <c r="O28" s="47">
        <f t="shared" si="2"/>
        <v>50241.19000000001</v>
      </c>
      <c r="P28" s="47">
        <f t="shared" si="2"/>
        <v>464758.81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2.75" customHeight="1" x14ac:dyDescent="0.15">
      <c r="B31" s="14" t="s">
        <v>24</v>
      </c>
      <c r="J31" s="21" t="s">
        <v>21</v>
      </c>
      <c r="K31" s="21"/>
      <c r="L31" s="17"/>
      <c r="N31" s="20"/>
      <c r="O31" s="129" t="s">
        <v>20</v>
      </c>
      <c r="P31" s="129"/>
      <c r="Q31" s="129"/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1.25" x14ac:dyDescent="0.15">
      <c r="J35" s="21"/>
      <c r="K35" s="21"/>
      <c r="L35" s="17"/>
      <c r="N35" s="20"/>
      <c r="O35" s="20"/>
    </row>
    <row r="36" spans="1:25" s="14" customFormat="1" ht="11.25" x14ac:dyDescent="0.15">
      <c r="J36" s="21"/>
      <c r="K36" s="21"/>
      <c r="L36" s="17"/>
      <c r="N36" s="20"/>
      <c r="O36" s="20"/>
    </row>
    <row r="37" spans="1:25" s="14" customFormat="1" ht="12.75" customHeight="1" x14ac:dyDescent="0.15">
      <c r="J37" s="15"/>
      <c r="K37" s="15"/>
    </row>
    <row r="38" spans="1:25" s="14" customFormat="1" ht="12.75" customHeight="1" x14ac:dyDescent="0.15">
      <c r="B38" s="14" t="s">
        <v>25</v>
      </c>
      <c r="J38" s="21" t="s">
        <v>46</v>
      </c>
      <c r="K38" s="21"/>
      <c r="O38" s="128" t="s">
        <v>73</v>
      </c>
      <c r="P38" s="128"/>
      <c r="Q38" s="128"/>
    </row>
    <row r="39" spans="1:25" s="14" customFormat="1" ht="11.25" x14ac:dyDescent="0.15">
      <c r="B39" s="14" t="s">
        <v>23</v>
      </c>
      <c r="J39" s="14" t="s">
        <v>30</v>
      </c>
      <c r="L39" s="21"/>
      <c r="O39" s="16" t="s">
        <v>27</v>
      </c>
      <c r="P39" s="16"/>
      <c r="Q39" s="16"/>
    </row>
    <row r="40" spans="1:25" s="14" customFormat="1" ht="11.25" x14ac:dyDescent="0.15">
      <c r="B40" s="22" t="s">
        <v>22</v>
      </c>
      <c r="G40" s="21"/>
      <c r="J40" s="21" t="s">
        <v>29</v>
      </c>
      <c r="L40" s="21"/>
      <c r="O40" s="16" t="s">
        <v>28</v>
      </c>
      <c r="P40" s="16"/>
      <c r="Q40" s="16"/>
    </row>
    <row r="41" spans="1:25" s="14" customFormat="1" ht="11.25" x14ac:dyDescent="0.15">
      <c r="D41" s="123"/>
      <c r="E41" s="123"/>
      <c r="F41" s="123"/>
      <c r="G41" s="123"/>
      <c r="H41" s="123"/>
      <c r="I41" s="21"/>
      <c r="J41" s="67"/>
      <c r="K41" s="15"/>
    </row>
    <row r="42" spans="1:25" s="14" customFormat="1" ht="11.25" x14ac:dyDescent="0.15">
      <c r="G42" s="23"/>
      <c r="H42" s="23"/>
      <c r="I42" s="23"/>
      <c r="J42" s="15"/>
    </row>
    <row r="43" spans="1:25" s="14" customFormat="1" ht="12.75" customHeight="1" x14ac:dyDescent="0.15">
      <c r="D43" s="15"/>
      <c r="E43" s="15"/>
      <c r="F43" s="15"/>
    </row>
    <row r="44" spans="1:25" ht="12.75" x14ac:dyDescent="0.2">
      <c r="A44" s="1"/>
      <c r="B44" s="10"/>
      <c r="C44" s="10"/>
      <c r="D44" s="10"/>
      <c r="E44" s="10"/>
      <c r="F44" s="10"/>
      <c r="G44" s="10"/>
      <c r="H44" s="11"/>
      <c r="I44" s="11"/>
      <c r="J44" s="1"/>
      <c r="K44" s="1"/>
      <c r="L44" s="12"/>
      <c r="M44" s="1"/>
      <c r="N44" s="1"/>
      <c r="O44" s="1"/>
      <c r="P44" s="11"/>
      <c r="Q44" s="11"/>
      <c r="R44" s="1"/>
      <c r="S44" s="1"/>
      <c r="T44" s="1"/>
      <c r="U44" s="1"/>
      <c r="V44" s="1"/>
      <c r="W44" s="1"/>
      <c r="X44" s="1"/>
      <c r="Y44" s="1"/>
    </row>
    <row r="45" spans="1:25" ht="11.25" customHeight="1" x14ac:dyDescent="0.2">
      <c r="A45" s="1"/>
      <c r="B45" s="10"/>
      <c r="C45" s="10"/>
      <c r="D45" s="10"/>
      <c r="E45" s="10"/>
      <c r="F45" s="10"/>
      <c r="G45" s="10"/>
      <c r="H45" s="11"/>
      <c r="I45" s="11"/>
      <c r="J45" s="1"/>
      <c r="K45" s="1"/>
      <c r="L45" s="1"/>
      <c r="M45" s="11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2"/>
      <c r="N49" s="1"/>
      <c r="O49" s="1"/>
      <c r="P49" s="1"/>
      <c r="Q49" s="1"/>
      <c r="R49" s="1"/>
      <c r="S49" s="1"/>
      <c r="T49" s="1"/>
      <c r="U49" s="1"/>
      <c r="V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2"/>
      <c r="N50" s="1"/>
      <c r="O50" s="1"/>
      <c r="P50" s="1"/>
      <c r="Q50" s="1"/>
      <c r="R50" s="1"/>
      <c r="S50" s="1"/>
      <c r="T50" s="1"/>
      <c r="U50" s="1"/>
      <c r="V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2"/>
      <c r="I236" s="12"/>
      <c r="J236" s="1"/>
      <c r="K236" s="1"/>
      <c r="L236" s="1"/>
      <c r="M236" s="1"/>
      <c r="N236" s="1"/>
      <c r="O236" s="1"/>
      <c r="P236" s="12"/>
      <c r="Q236" s="12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2"/>
      <c r="I237" s="12"/>
      <c r="J237" s="1"/>
      <c r="K237" s="1"/>
      <c r="L237" s="1"/>
      <c r="M237" s="1"/>
      <c r="N237" s="1"/>
      <c r="O237" s="1"/>
      <c r="P237" s="12"/>
      <c r="Q237" s="12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1.2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ht="11.2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</sheetData>
  <mergeCells count="11">
    <mergeCell ref="A12:P12"/>
    <mergeCell ref="J13:O13"/>
    <mergeCell ref="D41:H41"/>
    <mergeCell ref="A6:P6"/>
    <mergeCell ref="A7:P7"/>
    <mergeCell ref="A8:P8"/>
    <mergeCell ref="A9:P9"/>
    <mergeCell ref="A10:P10"/>
    <mergeCell ref="A11:P11"/>
    <mergeCell ref="O38:Q38"/>
    <mergeCell ref="O31:Q31"/>
  </mergeCells>
  <pageMargins left="0" right="0.39370078740157483" top="0.74803149606299213" bottom="0.74803149606299213" header="0" footer="0"/>
  <pageSetup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99"/>
  <sheetViews>
    <sheetView showGridLines="0" topLeftCell="A10" workbookViewId="0">
      <selection activeCell="C21" sqref="C21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72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44805</v>
      </c>
      <c r="G15" s="50">
        <v>44985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7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44805</v>
      </c>
      <c r="G16" s="50">
        <v>44985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7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71">
        <v>3</v>
      </c>
      <c r="B17" s="72" t="s">
        <v>53</v>
      </c>
      <c r="C17" s="73" t="s">
        <v>52</v>
      </c>
      <c r="D17" s="74" t="s">
        <v>65</v>
      </c>
      <c r="E17" s="75" t="s">
        <v>42</v>
      </c>
      <c r="F17" s="76">
        <v>44652</v>
      </c>
      <c r="G17" s="77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71">
        <v>4</v>
      </c>
      <c r="B18" s="78" t="s">
        <v>68</v>
      </c>
      <c r="C18" s="79" t="s">
        <v>69</v>
      </c>
      <c r="D18" s="78" t="s">
        <v>65</v>
      </c>
      <c r="E18" s="75" t="s">
        <v>42</v>
      </c>
      <c r="F18" s="76">
        <v>44652</v>
      </c>
      <c r="G18" s="77" t="s">
        <v>54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si="1"/>
        <v>3832.83</v>
      </c>
      <c r="P18" s="35">
        <f t="shared" si="0"/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44805</v>
      </c>
      <c r="G19" s="50">
        <v>44985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44805</v>
      </c>
      <c r="G20" s="50">
        <v>44985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44805</v>
      </c>
      <c r="G21" s="50">
        <v>44985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44805</v>
      </c>
      <c r="G22" s="50">
        <v>44985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68">
        <v>9</v>
      </c>
      <c r="B23" s="88" t="s">
        <v>51</v>
      </c>
      <c r="C23" s="89" t="s">
        <v>50</v>
      </c>
      <c r="D23" s="69" t="s">
        <v>65</v>
      </c>
      <c r="E23" s="70" t="s">
        <v>42</v>
      </c>
      <c r="F23" s="76">
        <v>44652</v>
      </c>
      <c r="G23" s="77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80">
        <v>10</v>
      </c>
      <c r="B24" s="81" t="s">
        <v>55</v>
      </c>
      <c r="C24" s="82" t="s">
        <v>56</v>
      </c>
      <c r="D24" s="83" t="s">
        <v>65</v>
      </c>
      <c r="E24" s="84" t="s">
        <v>42</v>
      </c>
      <c r="F24" s="85">
        <v>44681</v>
      </c>
      <c r="G24" s="85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80">
        <v>11</v>
      </c>
      <c r="B25" s="86" t="s">
        <v>58</v>
      </c>
      <c r="C25" s="87" t="s">
        <v>59</v>
      </c>
      <c r="D25" s="83" t="s">
        <v>65</v>
      </c>
      <c r="E25" s="84" t="s">
        <v>42</v>
      </c>
      <c r="F25" s="85">
        <v>44681</v>
      </c>
      <c r="G25" s="85">
        <v>44865</v>
      </c>
      <c r="H25" s="37">
        <v>18000</v>
      </c>
      <c r="I25" s="37"/>
      <c r="J25" s="37">
        <v>516.6</v>
      </c>
      <c r="K25" s="37"/>
      <c r="L25" s="37">
        <v>547.20000000000005</v>
      </c>
      <c r="M25" s="34"/>
      <c r="N25" s="26">
        <v>25</v>
      </c>
      <c r="O25" s="48">
        <f t="shared" si="1"/>
        <v>1088.8000000000002</v>
      </c>
      <c r="P25" s="35">
        <f t="shared" si="0"/>
        <v>16911.2</v>
      </c>
      <c r="Q25" s="65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102" customFormat="1" ht="39.950000000000003" customHeight="1" x14ac:dyDescent="0.2">
      <c r="A26" s="90">
        <v>12</v>
      </c>
      <c r="B26" s="91" t="s">
        <v>60</v>
      </c>
      <c r="C26" s="92" t="s">
        <v>61</v>
      </c>
      <c r="D26" s="91" t="s">
        <v>65</v>
      </c>
      <c r="E26" s="92" t="s">
        <v>62</v>
      </c>
      <c r="F26" s="93">
        <v>44713</v>
      </c>
      <c r="G26" s="94" t="s">
        <v>71</v>
      </c>
      <c r="H26" s="95">
        <v>22000</v>
      </c>
      <c r="I26" s="95"/>
      <c r="J26" s="95">
        <v>631.4</v>
      </c>
      <c r="K26" s="95"/>
      <c r="L26" s="95">
        <v>668.8</v>
      </c>
      <c r="M26" s="96"/>
      <c r="N26" s="97">
        <v>25</v>
      </c>
      <c r="O26" s="98">
        <f t="shared" si="1"/>
        <v>1325.1999999999998</v>
      </c>
      <c r="P26" s="98">
        <f t="shared" si="0"/>
        <v>20674.8</v>
      </c>
      <c r="Q26" s="99" t="s">
        <v>49</v>
      </c>
      <c r="R26" s="100"/>
      <c r="S26" s="101"/>
      <c r="T26" s="101"/>
      <c r="U26" s="101"/>
      <c r="V26" s="101"/>
      <c r="W26" s="101"/>
      <c r="X26" s="101"/>
      <c r="Y26" s="101"/>
      <c r="Z26" s="101"/>
    </row>
    <row r="27" spans="1:26" s="102" customFormat="1" ht="39.950000000000003" customHeight="1" thickBot="1" x14ac:dyDescent="0.25">
      <c r="A27" s="90">
        <v>13</v>
      </c>
      <c r="B27" s="91" t="s">
        <v>63</v>
      </c>
      <c r="C27" s="92" t="s">
        <v>64</v>
      </c>
      <c r="D27" s="91" t="s">
        <v>65</v>
      </c>
      <c r="E27" s="92" t="s">
        <v>62</v>
      </c>
      <c r="F27" s="93">
        <v>44713</v>
      </c>
      <c r="G27" s="94" t="s">
        <v>71</v>
      </c>
      <c r="H27" s="95">
        <v>45000</v>
      </c>
      <c r="I27" s="95"/>
      <c r="J27" s="95">
        <v>1291.5</v>
      </c>
      <c r="K27" s="95">
        <v>1148.33</v>
      </c>
      <c r="L27" s="95">
        <v>1368</v>
      </c>
      <c r="M27" s="96"/>
      <c r="N27" s="97">
        <v>25</v>
      </c>
      <c r="O27" s="98">
        <f t="shared" si="1"/>
        <v>3832.83</v>
      </c>
      <c r="P27" s="98">
        <f t="shared" si="0"/>
        <v>41167.17</v>
      </c>
      <c r="Q27" s="99" t="s">
        <v>49</v>
      </c>
      <c r="R27" s="100"/>
      <c r="S27" s="101"/>
      <c r="T27" s="101"/>
      <c r="U27" s="101"/>
      <c r="V27" s="101"/>
      <c r="W27" s="101"/>
      <c r="X27" s="101"/>
      <c r="Y27" s="101"/>
      <c r="Z27" s="101"/>
    </row>
    <row r="28" spans="1:26" ht="20.25" customHeight="1" thickBot="1" x14ac:dyDescent="0.25">
      <c r="A28" s="43"/>
      <c r="B28" s="44" t="s">
        <v>19</v>
      </c>
      <c r="C28" s="45"/>
      <c r="D28" s="46"/>
      <c r="E28" s="46"/>
      <c r="F28" s="46"/>
      <c r="G28" s="46"/>
      <c r="H28" s="47">
        <f>SUM(H15:H27)</f>
        <v>505000</v>
      </c>
      <c r="I28" s="47">
        <f t="shared" ref="I28:P28" si="2">SUM(I15:I27)</f>
        <v>0</v>
      </c>
      <c r="J28" s="47">
        <f t="shared" si="2"/>
        <v>14493.5</v>
      </c>
      <c r="K28" s="47">
        <f t="shared" si="2"/>
        <v>17127.439999999999</v>
      </c>
      <c r="L28" s="47">
        <f t="shared" si="2"/>
        <v>15352</v>
      </c>
      <c r="M28" s="47">
        <f t="shared" si="2"/>
        <v>0</v>
      </c>
      <c r="N28" s="47">
        <f t="shared" si="2"/>
        <v>325</v>
      </c>
      <c r="O28" s="47">
        <f t="shared" si="2"/>
        <v>47297.94</v>
      </c>
      <c r="P28" s="47">
        <f t="shared" si="2"/>
        <v>457702.06</v>
      </c>
      <c r="Q28" s="51"/>
      <c r="R28" s="10"/>
      <c r="S28" s="10"/>
      <c r="T28" s="10"/>
      <c r="U28" s="10"/>
      <c r="V28" s="10"/>
      <c r="W28" s="10"/>
      <c r="X28" s="10"/>
      <c r="Y28" s="10"/>
    </row>
    <row r="29" spans="1:26" ht="20.25" customHeight="1" x14ac:dyDescent="0.2">
      <c r="A29" s="10"/>
      <c r="B29" s="10"/>
      <c r="C29" s="10"/>
      <c r="D29" s="10"/>
      <c r="E29" s="10"/>
      <c r="F29" s="10"/>
      <c r="G29" s="10"/>
      <c r="H29" s="66"/>
      <c r="I29" s="66"/>
      <c r="J29" s="66"/>
      <c r="K29" s="66"/>
      <c r="L29" s="66"/>
      <c r="M29" s="66"/>
      <c r="N29" s="66"/>
      <c r="O29" s="66"/>
      <c r="P29" s="66"/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12.75" x14ac:dyDescent="0.2">
      <c r="A30" s="1"/>
      <c r="B30" s="10"/>
      <c r="C30" s="10"/>
      <c r="J30" s="10"/>
      <c r="K30" s="10"/>
      <c r="L30" s="11"/>
      <c r="N30" s="12"/>
      <c r="O30" s="12"/>
      <c r="P30" s="12"/>
      <c r="Q30" s="12"/>
      <c r="R30" s="1"/>
      <c r="S30" s="1"/>
      <c r="T30" s="1"/>
      <c r="U30" s="1"/>
      <c r="V30" s="1"/>
      <c r="W30" s="1"/>
      <c r="X30" s="1"/>
      <c r="Y30" s="1"/>
    </row>
    <row r="31" spans="1:26" s="14" customFormat="1" ht="11.25" x14ac:dyDescent="0.15">
      <c r="B31" s="14" t="s">
        <v>24</v>
      </c>
      <c r="F31" s="21" t="s">
        <v>21</v>
      </c>
      <c r="J31" s="21"/>
      <c r="K31" s="21"/>
      <c r="L31" s="17"/>
      <c r="N31" s="20"/>
      <c r="O31" s="20" t="s">
        <v>20</v>
      </c>
    </row>
    <row r="32" spans="1:26" s="14" customFormat="1" ht="11.25" x14ac:dyDescent="0.15">
      <c r="J32" s="21"/>
      <c r="K32" s="21"/>
      <c r="L32" s="17"/>
      <c r="N32" s="20"/>
      <c r="O32" s="20"/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2.75" customHeight="1" x14ac:dyDescent="0.15">
      <c r="J34" s="15"/>
      <c r="K34" s="15"/>
    </row>
    <row r="35" spans="1:25" s="14" customFormat="1" ht="12.75" customHeight="1" x14ac:dyDescent="0.15">
      <c r="B35" s="14" t="s">
        <v>25</v>
      </c>
      <c r="F35" s="21" t="s">
        <v>46</v>
      </c>
      <c r="J35" s="21"/>
      <c r="K35" s="21"/>
      <c r="N35" s="20"/>
      <c r="O35" s="49" t="s">
        <v>45</v>
      </c>
    </row>
    <row r="36" spans="1:25" s="14" customFormat="1" ht="11.25" x14ac:dyDescent="0.15">
      <c r="B36" s="14" t="s">
        <v>23</v>
      </c>
      <c r="F36" s="14" t="s">
        <v>30</v>
      </c>
      <c r="L36" s="21"/>
      <c r="N36" s="16" t="s">
        <v>27</v>
      </c>
      <c r="O36" s="16"/>
      <c r="P36" s="16"/>
      <c r="Q36" s="16"/>
    </row>
    <row r="37" spans="1:25" s="14" customFormat="1" ht="11.25" x14ac:dyDescent="0.15">
      <c r="B37" s="22" t="s">
        <v>22</v>
      </c>
      <c r="F37" s="21" t="s">
        <v>29</v>
      </c>
      <c r="G37" s="21"/>
      <c r="L37" s="21"/>
      <c r="N37" s="16" t="s">
        <v>28</v>
      </c>
      <c r="O37" s="16"/>
      <c r="P37" s="16"/>
      <c r="Q37" s="16"/>
    </row>
    <row r="38" spans="1:25" s="14" customFormat="1" ht="11.25" x14ac:dyDescent="0.15">
      <c r="D38" s="123"/>
      <c r="E38" s="123"/>
      <c r="F38" s="123"/>
      <c r="G38" s="123"/>
      <c r="H38" s="123"/>
      <c r="I38" s="21"/>
      <c r="J38" s="67"/>
      <c r="K38" s="15"/>
    </row>
    <row r="39" spans="1:25" s="14" customFormat="1" ht="11.25" x14ac:dyDescent="0.15">
      <c r="G39" s="23"/>
      <c r="H39" s="23"/>
      <c r="I39" s="23"/>
      <c r="J39" s="15"/>
    </row>
    <row r="40" spans="1:25" s="14" customFormat="1" ht="12.75" customHeight="1" x14ac:dyDescent="0.15">
      <c r="D40" s="15"/>
      <c r="E40" s="15"/>
      <c r="F40" s="15"/>
    </row>
    <row r="41" spans="1:25" ht="12.75" x14ac:dyDescent="0.2">
      <c r="A41" s="1"/>
      <c r="B41" s="10"/>
      <c r="C41" s="10"/>
      <c r="D41" s="10"/>
      <c r="E41" s="10"/>
      <c r="F41" s="10"/>
      <c r="G41" s="10"/>
      <c r="H41" s="11"/>
      <c r="I41" s="11"/>
      <c r="J41" s="1"/>
      <c r="K41" s="1"/>
      <c r="L41" s="12"/>
      <c r="M41" s="1"/>
      <c r="N41" s="1"/>
      <c r="O41" s="1"/>
      <c r="P41" s="11"/>
      <c r="Q41" s="1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"/>
      <c r="M42" s="11"/>
      <c r="N42" s="1"/>
      <c r="O42" s="1"/>
      <c r="P42" s="1"/>
      <c r="Q42" s="1"/>
      <c r="R42" s="1"/>
      <c r="S42" s="1"/>
      <c r="T42" s="1"/>
      <c r="U42" s="1"/>
      <c r="V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2"/>
      <c r="I43" s="12"/>
      <c r="J43" s="1"/>
      <c r="K43" s="1"/>
      <c r="L43" s="1"/>
      <c r="M43" s="12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"/>
      <c r="N48" s="1"/>
      <c r="O48" s="1"/>
      <c r="P48" s="12"/>
      <c r="Q48" s="12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</sheetData>
  <mergeCells count="9">
    <mergeCell ref="A12:P12"/>
    <mergeCell ref="J13:O13"/>
    <mergeCell ref="D38:H38"/>
    <mergeCell ref="A6:P6"/>
    <mergeCell ref="A7:P7"/>
    <mergeCell ref="A8:P8"/>
    <mergeCell ref="A9:P9"/>
    <mergeCell ref="A10:P10"/>
    <mergeCell ref="A11:P11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showGridLines="0" workbookViewId="0">
      <selection activeCell="H34" sqref="H34"/>
    </sheetView>
  </sheetViews>
  <sheetFormatPr baseColWidth="10" defaultColWidth="14.42578125" defaultRowHeight="15" customHeight="1" x14ac:dyDescent="0.2"/>
  <cols>
    <col min="1" max="1" width="4" customWidth="1"/>
    <col min="2" max="2" width="33.7109375" customWidth="1"/>
    <col min="3" max="3" width="30.140625" customWidth="1"/>
    <col min="4" max="4" width="26.85546875" customWidth="1"/>
    <col min="5" max="5" width="18" customWidth="1"/>
    <col min="6" max="6" width="12.140625" customWidth="1"/>
    <col min="7" max="7" width="15.7109375" customWidth="1"/>
    <col min="8" max="8" width="16.28515625" customWidth="1"/>
    <col min="9" max="9" width="14.7109375" customWidth="1"/>
    <col min="10" max="10" width="14.85546875" customWidth="1"/>
    <col min="11" max="11" width="15.42578125" customWidth="1"/>
    <col min="12" max="12" width="15.5703125" customWidth="1"/>
    <col min="13" max="13" width="8.5703125" customWidth="1"/>
    <col min="14" max="14" width="12.7109375" customWidth="1"/>
    <col min="15" max="15" width="15.85546875" customWidth="1"/>
    <col min="16" max="16" width="16" customWidth="1"/>
    <col min="17" max="17" width="12.28515625" customWidth="1"/>
    <col min="18" max="23" width="11.42578125" customWidth="1"/>
    <col min="24" max="25" width="10" customWidth="1"/>
  </cols>
  <sheetData>
    <row r="1" spans="1:26" ht="11.2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11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1.2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1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13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6" ht="7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"/>
      <c r="T5" s="2"/>
      <c r="U5" s="13"/>
      <c r="V5" s="13"/>
      <c r="W5" s="13"/>
      <c r="X5" s="1"/>
      <c r="Y5" s="1"/>
    </row>
    <row r="6" spans="1:26" ht="28.5" customHeight="1" x14ac:dyDescent="0.2">
      <c r="A6" s="118" t="s">
        <v>0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R6" s="1"/>
      <c r="S6" s="2"/>
      <c r="T6" s="2"/>
      <c r="U6" s="13"/>
      <c r="V6" s="13"/>
      <c r="W6" s="13"/>
      <c r="X6" s="1"/>
      <c r="Y6" s="1"/>
    </row>
    <row r="7" spans="1:26" ht="12.75" customHeight="1" x14ac:dyDescent="0.2">
      <c r="A7" s="118" t="s">
        <v>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R7" s="1"/>
      <c r="S7" s="2"/>
      <c r="T7" s="2"/>
      <c r="U7" s="13"/>
      <c r="V7" s="13"/>
      <c r="W7" s="13"/>
      <c r="X7" s="1"/>
      <c r="Y7" s="1"/>
    </row>
    <row r="8" spans="1:26" ht="12.75" customHeight="1" x14ac:dyDescent="0.2">
      <c r="A8" s="124" t="s">
        <v>2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R8" s="1"/>
      <c r="S8" s="2"/>
      <c r="T8" s="2"/>
      <c r="U8" s="13"/>
      <c r="V8" s="13"/>
      <c r="W8" s="13"/>
      <c r="X8" s="1"/>
      <c r="Y8" s="1"/>
    </row>
    <row r="9" spans="1:26" ht="12.75" customHeight="1" x14ac:dyDescent="0.2">
      <c r="A9" s="125" t="s">
        <v>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R9" s="1"/>
      <c r="S9" s="2"/>
      <c r="T9" s="2"/>
      <c r="U9" s="13"/>
      <c r="V9" s="13"/>
      <c r="W9" s="13"/>
      <c r="X9" s="1"/>
      <c r="Y9" s="1"/>
    </row>
    <row r="10" spans="1:26" s="19" customFormat="1" ht="12.75" customHeight="1" x14ac:dyDescent="0.2">
      <c r="A10" s="126" t="s">
        <v>67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R10" s="18"/>
      <c r="S10" s="18"/>
      <c r="T10" s="18"/>
      <c r="U10" s="18"/>
      <c r="V10" s="18"/>
      <c r="W10" s="18"/>
      <c r="X10" s="18"/>
      <c r="Y10" s="18"/>
    </row>
    <row r="11" spans="1:26" s="19" customFormat="1" ht="12.75" customHeight="1" x14ac:dyDescent="0.2">
      <c r="A11" s="125" t="s">
        <v>70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R11" s="18"/>
      <c r="S11" s="18"/>
      <c r="T11" s="18"/>
      <c r="U11" s="18"/>
      <c r="V11" s="18"/>
      <c r="W11" s="18"/>
      <c r="X11" s="18"/>
      <c r="Y11" s="18"/>
    </row>
    <row r="12" spans="1:26" ht="12.75" customHeight="1" thickBot="1" x14ac:dyDescent="0.25">
      <c r="A12" s="118" t="s">
        <v>4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R12" s="1"/>
      <c r="S12" s="1"/>
      <c r="T12" s="1"/>
      <c r="U12" s="1"/>
      <c r="V12" s="1"/>
      <c r="W12" s="1"/>
      <c r="X12" s="1"/>
      <c r="Y12" s="1"/>
    </row>
    <row r="13" spans="1:26" ht="13.5" customHeight="1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20" t="s">
        <v>5</v>
      </c>
      <c r="K13" s="121"/>
      <c r="L13" s="121"/>
      <c r="M13" s="121"/>
      <c r="N13" s="121"/>
      <c r="O13" s="122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6" ht="49.5" customHeight="1" thickBot="1" x14ac:dyDescent="0.25">
      <c r="A14" s="3" t="s">
        <v>6</v>
      </c>
      <c r="B14" s="4" t="s">
        <v>7</v>
      </c>
      <c r="C14" s="5" t="s">
        <v>8</v>
      </c>
      <c r="D14" s="5" t="s">
        <v>9</v>
      </c>
      <c r="E14" s="5" t="s">
        <v>31</v>
      </c>
      <c r="F14" s="5" t="s">
        <v>10</v>
      </c>
      <c r="G14" s="5" t="s">
        <v>11</v>
      </c>
      <c r="H14" s="6" t="s">
        <v>12</v>
      </c>
      <c r="I14" s="6" t="s">
        <v>66</v>
      </c>
      <c r="J14" s="7" t="s">
        <v>13</v>
      </c>
      <c r="K14" s="7" t="s">
        <v>15</v>
      </c>
      <c r="L14" s="7" t="s">
        <v>14</v>
      </c>
      <c r="M14" s="7" t="s">
        <v>16</v>
      </c>
      <c r="N14" s="8" t="s">
        <v>26</v>
      </c>
      <c r="O14" s="40" t="s">
        <v>17</v>
      </c>
      <c r="P14" s="42" t="s">
        <v>18</v>
      </c>
      <c r="Q14" s="42" t="s">
        <v>47</v>
      </c>
      <c r="R14" s="38"/>
      <c r="S14" s="9"/>
      <c r="T14" s="9"/>
      <c r="U14" s="9"/>
      <c r="V14" s="9"/>
      <c r="W14" s="9"/>
      <c r="X14" s="9"/>
      <c r="Y14" s="9"/>
    </row>
    <row r="15" spans="1:26" s="25" customFormat="1" ht="30" customHeight="1" x14ac:dyDescent="0.2">
      <c r="A15" s="27">
        <v>1</v>
      </c>
      <c r="B15" s="30" t="s">
        <v>44</v>
      </c>
      <c r="C15" s="31" t="s">
        <v>32</v>
      </c>
      <c r="D15" s="28" t="s">
        <v>65</v>
      </c>
      <c r="E15" s="59" t="s">
        <v>42</v>
      </c>
      <c r="F15" s="50">
        <v>44621</v>
      </c>
      <c r="G15" s="50">
        <v>44804</v>
      </c>
      <c r="H15" s="36">
        <v>80000</v>
      </c>
      <c r="I15" s="36"/>
      <c r="J15" s="36">
        <v>2296</v>
      </c>
      <c r="K15" s="36">
        <v>7400.87</v>
      </c>
      <c r="L15" s="36">
        <v>2432</v>
      </c>
      <c r="M15" s="29"/>
      <c r="N15" s="26">
        <v>25</v>
      </c>
      <c r="O15" s="41">
        <f>SUM(J15:N15)</f>
        <v>12153.869999999999</v>
      </c>
      <c r="P15" s="35">
        <f t="shared" ref="P15:P28" si="0">H15-O15</f>
        <v>67846.13</v>
      </c>
      <c r="Q15" s="60" t="s">
        <v>48</v>
      </c>
      <c r="R15" s="39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2">
      <c r="A16" s="27">
        <v>2</v>
      </c>
      <c r="B16" s="30" t="s">
        <v>43</v>
      </c>
      <c r="C16" s="31" t="s">
        <v>33</v>
      </c>
      <c r="D16" s="28" t="s">
        <v>65</v>
      </c>
      <c r="E16" s="59" t="s">
        <v>42</v>
      </c>
      <c r="F16" s="50">
        <v>44621</v>
      </c>
      <c r="G16" s="50">
        <v>44804</v>
      </c>
      <c r="H16" s="36">
        <v>55000</v>
      </c>
      <c r="I16" s="36"/>
      <c r="J16" s="36">
        <v>1578.5</v>
      </c>
      <c r="K16" s="36">
        <v>2559.6799999999998</v>
      </c>
      <c r="L16" s="36">
        <v>1672</v>
      </c>
      <c r="M16" s="29"/>
      <c r="N16" s="26">
        <v>25</v>
      </c>
      <c r="O16" s="41">
        <f t="shared" ref="O16:O28" si="1">SUM(J16:N16)</f>
        <v>5835.18</v>
      </c>
      <c r="P16" s="35">
        <f t="shared" si="0"/>
        <v>49164.82</v>
      </c>
      <c r="Q16" s="60" t="s">
        <v>49</v>
      </c>
      <c r="R16" s="39"/>
      <c r="S16" s="24"/>
      <c r="T16" s="24"/>
      <c r="U16" s="24"/>
      <c r="V16" s="24"/>
      <c r="W16" s="24"/>
      <c r="X16" s="24"/>
      <c r="Y16" s="24"/>
      <c r="Z16" s="24"/>
    </row>
    <row r="17" spans="1:26" s="25" customFormat="1" ht="30" customHeight="1" x14ac:dyDescent="0.2">
      <c r="A17" s="27">
        <v>3</v>
      </c>
      <c r="B17" s="32" t="s">
        <v>53</v>
      </c>
      <c r="C17" s="33" t="s">
        <v>52</v>
      </c>
      <c r="D17" s="28" t="s">
        <v>65</v>
      </c>
      <c r="E17" s="62" t="s">
        <v>42</v>
      </c>
      <c r="F17" s="61">
        <v>44469</v>
      </c>
      <c r="G17" s="63" t="s">
        <v>54</v>
      </c>
      <c r="H17" s="37">
        <v>40000</v>
      </c>
      <c r="I17" s="37"/>
      <c r="J17" s="37">
        <v>1148</v>
      </c>
      <c r="K17" s="37">
        <v>442.65</v>
      </c>
      <c r="L17" s="37">
        <v>1216</v>
      </c>
      <c r="M17" s="34"/>
      <c r="N17" s="26">
        <v>25</v>
      </c>
      <c r="O17" s="41">
        <f t="shared" si="1"/>
        <v>2831.65</v>
      </c>
      <c r="P17" s="35">
        <f t="shared" si="0"/>
        <v>37168.35</v>
      </c>
      <c r="Q17" s="60" t="s">
        <v>48</v>
      </c>
      <c r="R17" s="39"/>
      <c r="S17" s="24"/>
      <c r="T17" s="24"/>
      <c r="U17" s="24"/>
      <c r="V17" s="24"/>
      <c r="W17" s="24"/>
      <c r="X17" s="24"/>
      <c r="Y17" s="24"/>
      <c r="Z17" s="24"/>
    </row>
    <row r="18" spans="1:26" s="25" customFormat="1" ht="39.950000000000003" customHeight="1" x14ac:dyDescent="0.2">
      <c r="A18" s="27">
        <v>4</v>
      </c>
      <c r="B18" s="30" t="s">
        <v>68</v>
      </c>
      <c r="C18" s="31" t="s">
        <v>69</v>
      </c>
      <c r="D18" s="30" t="s">
        <v>65</v>
      </c>
      <c r="E18" s="62" t="s">
        <v>42</v>
      </c>
      <c r="F18" s="61">
        <v>44652</v>
      </c>
      <c r="G18" s="61">
        <v>44834</v>
      </c>
      <c r="H18" s="36">
        <v>45000</v>
      </c>
      <c r="I18" s="36"/>
      <c r="J18" s="36">
        <v>1291.5</v>
      </c>
      <c r="K18" s="36">
        <v>1148.33</v>
      </c>
      <c r="L18" s="36">
        <v>1368</v>
      </c>
      <c r="M18" s="29"/>
      <c r="N18" s="26">
        <v>25</v>
      </c>
      <c r="O18" s="35">
        <f t="shared" ref="O18" si="2">SUM(J18:N18)</f>
        <v>3832.83</v>
      </c>
      <c r="P18" s="35">
        <f t="shared" ref="P18" si="3">H18-O18</f>
        <v>41167.17</v>
      </c>
      <c r="Q18" s="65" t="s">
        <v>48</v>
      </c>
      <c r="R18" s="39"/>
      <c r="S18" s="24"/>
      <c r="T18" s="24"/>
      <c r="U18" s="24"/>
      <c r="V18" s="24"/>
      <c r="W18" s="24"/>
      <c r="X18" s="24"/>
      <c r="Y18" s="24"/>
      <c r="Z18" s="24"/>
    </row>
    <row r="19" spans="1:26" s="25" customFormat="1" ht="30" customHeight="1" x14ac:dyDescent="0.2">
      <c r="A19" s="27">
        <v>5</v>
      </c>
      <c r="B19" s="32" t="s">
        <v>34</v>
      </c>
      <c r="C19" s="33" t="s">
        <v>35</v>
      </c>
      <c r="D19" s="28" t="s">
        <v>65</v>
      </c>
      <c r="E19" s="59" t="s">
        <v>42</v>
      </c>
      <c r="F19" s="50">
        <v>44621</v>
      </c>
      <c r="G19" s="50">
        <v>44804</v>
      </c>
      <c r="H19" s="37">
        <v>30000</v>
      </c>
      <c r="I19" s="37"/>
      <c r="J19" s="37">
        <v>861</v>
      </c>
      <c r="K19" s="37">
        <v>0</v>
      </c>
      <c r="L19" s="37">
        <v>912</v>
      </c>
      <c r="M19" s="34"/>
      <c r="N19" s="26">
        <v>25</v>
      </c>
      <c r="O19" s="41">
        <f t="shared" si="1"/>
        <v>1798</v>
      </c>
      <c r="P19" s="35">
        <f t="shared" si="0"/>
        <v>28202</v>
      </c>
      <c r="Q19" s="60" t="s">
        <v>49</v>
      </c>
      <c r="R19" s="39"/>
      <c r="S19" s="24"/>
      <c r="T19" s="24"/>
      <c r="U19" s="24"/>
      <c r="V19" s="24"/>
      <c r="W19" s="24"/>
      <c r="X19" s="24"/>
      <c r="Y19" s="24"/>
      <c r="Z19" s="24"/>
    </row>
    <row r="20" spans="1:26" s="54" customFormat="1" ht="30" customHeight="1" x14ac:dyDescent="0.2">
      <c r="A20" s="27">
        <v>6</v>
      </c>
      <c r="B20" s="55" t="s">
        <v>36</v>
      </c>
      <c r="C20" s="56" t="s">
        <v>39</v>
      </c>
      <c r="D20" s="28" t="s">
        <v>65</v>
      </c>
      <c r="E20" s="59" t="s">
        <v>42</v>
      </c>
      <c r="F20" s="50">
        <v>44621</v>
      </c>
      <c r="G20" s="50">
        <v>44804</v>
      </c>
      <c r="H20" s="57">
        <v>25000</v>
      </c>
      <c r="I20" s="57"/>
      <c r="J20" s="57">
        <v>717.5</v>
      </c>
      <c r="K20" s="57"/>
      <c r="L20" s="57">
        <v>760</v>
      </c>
      <c r="M20" s="58"/>
      <c r="N20" s="26">
        <v>25</v>
      </c>
      <c r="O20" s="41">
        <f t="shared" si="1"/>
        <v>1502.5</v>
      </c>
      <c r="P20" s="35">
        <f t="shared" si="0"/>
        <v>23497.5</v>
      </c>
      <c r="Q20" s="60" t="s">
        <v>48</v>
      </c>
      <c r="R20" s="52"/>
      <c r="S20" s="53"/>
      <c r="T20" s="53"/>
      <c r="U20" s="53"/>
      <c r="V20" s="53"/>
      <c r="W20" s="53"/>
      <c r="X20" s="53"/>
      <c r="Y20" s="53"/>
      <c r="Z20" s="53"/>
    </row>
    <row r="21" spans="1:26" s="25" customFormat="1" ht="30" customHeight="1" x14ac:dyDescent="0.2">
      <c r="A21" s="27">
        <v>7</v>
      </c>
      <c r="B21" s="30" t="s">
        <v>37</v>
      </c>
      <c r="C21" s="31" t="s">
        <v>40</v>
      </c>
      <c r="D21" s="28" t="s">
        <v>65</v>
      </c>
      <c r="E21" s="59" t="s">
        <v>42</v>
      </c>
      <c r="F21" s="50">
        <v>44621</v>
      </c>
      <c r="G21" s="50">
        <v>44804</v>
      </c>
      <c r="H21" s="36">
        <v>25000</v>
      </c>
      <c r="I21" s="36"/>
      <c r="J21" s="36">
        <v>717.5</v>
      </c>
      <c r="K21" s="36"/>
      <c r="L21" s="36">
        <v>760</v>
      </c>
      <c r="M21" s="29"/>
      <c r="N21" s="26">
        <v>25</v>
      </c>
      <c r="O21" s="41">
        <f t="shared" si="1"/>
        <v>1502.5</v>
      </c>
      <c r="P21" s="35">
        <f t="shared" si="0"/>
        <v>23497.5</v>
      </c>
      <c r="Q21" s="60" t="s">
        <v>48</v>
      </c>
      <c r="R21" s="39"/>
      <c r="S21" s="24"/>
      <c r="T21" s="24"/>
      <c r="U21" s="24"/>
      <c r="V21" s="24"/>
      <c r="W21" s="24"/>
      <c r="X21" s="24"/>
      <c r="Y21" s="24"/>
      <c r="Z21" s="24"/>
    </row>
    <row r="22" spans="1:26" s="25" customFormat="1" ht="30" customHeight="1" x14ac:dyDescent="0.2">
      <c r="A22" s="27">
        <v>8</v>
      </c>
      <c r="B22" s="30" t="s">
        <v>38</v>
      </c>
      <c r="C22" s="31" t="s">
        <v>41</v>
      </c>
      <c r="D22" s="28" t="s">
        <v>65</v>
      </c>
      <c r="E22" s="59" t="s">
        <v>42</v>
      </c>
      <c r="F22" s="50">
        <v>44621</v>
      </c>
      <c r="G22" s="50">
        <v>44804</v>
      </c>
      <c r="H22" s="36">
        <v>65000</v>
      </c>
      <c r="I22" s="36"/>
      <c r="J22" s="36">
        <v>1865.5</v>
      </c>
      <c r="K22" s="36">
        <v>4427.58</v>
      </c>
      <c r="L22" s="36">
        <v>1976</v>
      </c>
      <c r="M22" s="29"/>
      <c r="N22" s="26">
        <v>25</v>
      </c>
      <c r="O22" s="41">
        <f t="shared" si="1"/>
        <v>8294.08</v>
      </c>
      <c r="P22" s="35">
        <f t="shared" si="0"/>
        <v>56705.919999999998</v>
      </c>
      <c r="Q22" s="60" t="s">
        <v>48</v>
      </c>
      <c r="R22" s="39"/>
      <c r="S22" s="24"/>
      <c r="T22" s="24"/>
      <c r="U22" s="24"/>
      <c r="V22" s="24"/>
      <c r="W22" s="24"/>
      <c r="X22" s="24"/>
      <c r="Y22" s="24"/>
      <c r="Z22" s="24"/>
    </row>
    <row r="23" spans="1:26" s="25" customFormat="1" ht="30" customHeight="1" x14ac:dyDescent="0.2">
      <c r="A23" s="27">
        <v>9</v>
      </c>
      <c r="B23" s="30" t="s">
        <v>51</v>
      </c>
      <c r="C23" s="31" t="s">
        <v>50</v>
      </c>
      <c r="D23" s="28" t="s">
        <v>65</v>
      </c>
      <c r="E23" s="62" t="s">
        <v>42</v>
      </c>
      <c r="F23" s="61">
        <v>44469</v>
      </c>
      <c r="G23" s="63" t="s">
        <v>54</v>
      </c>
      <c r="H23" s="36">
        <v>30000</v>
      </c>
      <c r="I23" s="36"/>
      <c r="J23" s="36">
        <v>861</v>
      </c>
      <c r="K23" s="36"/>
      <c r="L23" s="37">
        <v>912</v>
      </c>
      <c r="M23" s="29"/>
      <c r="N23" s="26">
        <v>25</v>
      </c>
      <c r="O23" s="41">
        <f t="shared" si="1"/>
        <v>1798</v>
      </c>
      <c r="P23" s="35">
        <f t="shared" si="0"/>
        <v>28202</v>
      </c>
      <c r="Q23" s="60" t="s">
        <v>48</v>
      </c>
      <c r="R23" s="39"/>
      <c r="S23" s="24"/>
      <c r="T23" s="24"/>
      <c r="U23" s="24"/>
      <c r="V23" s="24"/>
      <c r="W23" s="24"/>
      <c r="X23" s="24"/>
      <c r="Y23" s="24"/>
      <c r="Z23" s="24"/>
    </row>
    <row r="24" spans="1:26" s="25" customFormat="1" ht="30" customHeight="1" x14ac:dyDescent="0.2">
      <c r="A24" s="27">
        <v>10</v>
      </c>
      <c r="B24" s="30" t="s">
        <v>55</v>
      </c>
      <c r="C24" s="31" t="s">
        <v>56</v>
      </c>
      <c r="D24" s="28" t="s">
        <v>65</v>
      </c>
      <c r="E24" s="62" t="s">
        <v>42</v>
      </c>
      <c r="F24" s="64">
        <v>44681</v>
      </c>
      <c r="G24" s="64">
        <v>44865</v>
      </c>
      <c r="H24" s="36">
        <v>25000</v>
      </c>
      <c r="I24" s="36"/>
      <c r="J24" s="36">
        <v>717.5</v>
      </c>
      <c r="K24" s="36"/>
      <c r="L24" s="36">
        <v>760</v>
      </c>
      <c r="M24" s="29"/>
      <c r="N24" s="26">
        <v>25</v>
      </c>
      <c r="O24" s="41">
        <f t="shared" si="1"/>
        <v>1502.5</v>
      </c>
      <c r="P24" s="35">
        <f t="shared" si="0"/>
        <v>23497.5</v>
      </c>
      <c r="Q24" s="60" t="s">
        <v>48</v>
      </c>
      <c r="R24" s="39"/>
      <c r="S24" s="24"/>
      <c r="T24" s="24"/>
      <c r="U24" s="24"/>
      <c r="V24" s="24"/>
      <c r="W24" s="24"/>
      <c r="X24" s="24"/>
      <c r="Y24" s="24"/>
      <c r="Z24" s="24"/>
    </row>
    <row r="25" spans="1:26" s="25" customFormat="1" ht="30" customHeight="1" x14ac:dyDescent="0.2">
      <c r="A25" s="27">
        <v>11</v>
      </c>
      <c r="B25" s="30" t="s">
        <v>57</v>
      </c>
      <c r="C25" s="31" t="s">
        <v>56</v>
      </c>
      <c r="D25" s="28" t="s">
        <v>65</v>
      </c>
      <c r="E25" s="62" t="s">
        <v>42</v>
      </c>
      <c r="F25" s="64">
        <v>44681</v>
      </c>
      <c r="G25" s="64">
        <v>44865</v>
      </c>
      <c r="H25" s="36">
        <v>20000</v>
      </c>
      <c r="I25" s="36"/>
      <c r="J25" s="36">
        <v>574</v>
      </c>
      <c r="K25" s="36"/>
      <c r="L25" s="36">
        <v>608</v>
      </c>
      <c r="M25" s="29"/>
      <c r="N25" s="26">
        <v>25</v>
      </c>
      <c r="O25" s="41">
        <f t="shared" si="1"/>
        <v>1207</v>
      </c>
      <c r="P25" s="35">
        <f t="shared" si="0"/>
        <v>18793</v>
      </c>
      <c r="Q25" s="60" t="s">
        <v>48</v>
      </c>
      <c r="R25" s="39"/>
      <c r="S25" s="24"/>
      <c r="T25" s="24"/>
      <c r="U25" s="24"/>
      <c r="V25" s="24"/>
      <c r="W25" s="24"/>
      <c r="X25" s="24"/>
      <c r="Y25" s="24"/>
      <c r="Z25" s="24"/>
    </row>
    <row r="26" spans="1:26" s="25" customFormat="1" ht="30" customHeight="1" x14ac:dyDescent="0.2">
      <c r="A26" s="27">
        <v>12</v>
      </c>
      <c r="B26" s="32" t="s">
        <v>58</v>
      </c>
      <c r="C26" s="33" t="s">
        <v>59</v>
      </c>
      <c r="D26" s="28" t="s">
        <v>65</v>
      </c>
      <c r="E26" s="62" t="s">
        <v>42</v>
      </c>
      <c r="F26" s="64">
        <v>44681</v>
      </c>
      <c r="G26" s="64">
        <v>44865</v>
      </c>
      <c r="H26" s="37">
        <v>18000</v>
      </c>
      <c r="I26" s="37"/>
      <c r="J26" s="37">
        <v>516.6</v>
      </c>
      <c r="K26" s="37"/>
      <c r="L26" s="37">
        <v>547.20000000000005</v>
      </c>
      <c r="M26" s="34"/>
      <c r="N26" s="26">
        <v>25</v>
      </c>
      <c r="O26" s="48">
        <f t="shared" si="1"/>
        <v>1088.8000000000002</v>
      </c>
      <c r="P26" s="35">
        <f t="shared" si="0"/>
        <v>16911.2</v>
      </c>
      <c r="Q26" s="65" t="s">
        <v>48</v>
      </c>
      <c r="R26" s="39"/>
      <c r="S26" s="24"/>
      <c r="T26" s="24"/>
      <c r="U26" s="24"/>
      <c r="V26" s="24"/>
      <c r="W26" s="24"/>
      <c r="X26" s="24"/>
      <c r="Y26" s="24"/>
      <c r="Z26" s="24"/>
    </row>
    <row r="27" spans="1:26" s="25" customFormat="1" ht="39.950000000000003" customHeight="1" x14ac:dyDescent="0.2">
      <c r="A27" s="27">
        <v>13</v>
      </c>
      <c r="B27" s="30" t="s">
        <v>60</v>
      </c>
      <c r="C27" s="31" t="s">
        <v>61</v>
      </c>
      <c r="D27" s="30" t="s">
        <v>65</v>
      </c>
      <c r="E27" s="56" t="s">
        <v>62</v>
      </c>
      <c r="F27" s="61">
        <v>44713</v>
      </c>
      <c r="G27" s="63" t="s">
        <v>71</v>
      </c>
      <c r="H27" s="36">
        <v>22000</v>
      </c>
      <c r="I27" s="36"/>
      <c r="J27" s="36">
        <v>631.4</v>
      </c>
      <c r="K27" s="36"/>
      <c r="L27" s="36">
        <v>668.8</v>
      </c>
      <c r="M27" s="29"/>
      <c r="N27" s="26">
        <v>25</v>
      </c>
      <c r="O27" s="35">
        <f t="shared" si="1"/>
        <v>1325.1999999999998</v>
      </c>
      <c r="P27" s="35">
        <f t="shared" si="0"/>
        <v>20674.8</v>
      </c>
      <c r="Q27" s="60" t="s">
        <v>49</v>
      </c>
      <c r="R27" s="39"/>
      <c r="S27" s="24"/>
      <c r="T27" s="24"/>
      <c r="U27" s="24"/>
      <c r="V27" s="24"/>
      <c r="W27" s="24"/>
      <c r="X27" s="24"/>
      <c r="Y27" s="24"/>
      <c r="Z27" s="24"/>
    </row>
    <row r="28" spans="1:26" s="25" customFormat="1" ht="39.950000000000003" customHeight="1" thickBot="1" x14ac:dyDescent="0.25">
      <c r="A28" s="27">
        <v>14</v>
      </c>
      <c r="B28" s="30" t="s">
        <v>63</v>
      </c>
      <c r="C28" s="31" t="s">
        <v>64</v>
      </c>
      <c r="D28" s="30" t="s">
        <v>65</v>
      </c>
      <c r="E28" s="56" t="s">
        <v>62</v>
      </c>
      <c r="F28" s="61">
        <v>44713</v>
      </c>
      <c r="G28" s="63" t="s">
        <v>71</v>
      </c>
      <c r="H28" s="36">
        <v>45000</v>
      </c>
      <c r="I28" s="36"/>
      <c r="J28" s="36">
        <v>1291.5</v>
      </c>
      <c r="K28" s="36">
        <v>1148.33</v>
      </c>
      <c r="L28" s="36">
        <v>1368</v>
      </c>
      <c r="M28" s="29"/>
      <c r="N28" s="26">
        <v>25</v>
      </c>
      <c r="O28" s="35">
        <f t="shared" si="1"/>
        <v>3832.83</v>
      </c>
      <c r="P28" s="35">
        <f t="shared" si="0"/>
        <v>41167.17</v>
      </c>
      <c r="Q28" s="60" t="s">
        <v>49</v>
      </c>
      <c r="R28" s="39"/>
      <c r="S28" s="24"/>
      <c r="T28" s="24"/>
      <c r="U28" s="24"/>
      <c r="V28" s="24"/>
      <c r="W28" s="24"/>
      <c r="X28" s="24"/>
      <c r="Y28" s="24"/>
      <c r="Z28" s="24"/>
    </row>
    <row r="29" spans="1:26" ht="20.25" customHeight="1" thickBot="1" x14ac:dyDescent="0.25">
      <c r="A29" s="43"/>
      <c r="B29" s="44" t="s">
        <v>19</v>
      </c>
      <c r="C29" s="45"/>
      <c r="D29" s="46"/>
      <c r="E29" s="46"/>
      <c r="F29" s="46"/>
      <c r="G29" s="46"/>
      <c r="H29" s="47">
        <f>SUM(H15:H28)</f>
        <v>525000</v>
      </c>
      <c r="I29" s="47">
        <f t="shared" ref="I29:P29" si="4">SUM(I15:I28)</f>
        <v>0</v>
      </c>
      <c r="J29" s="47">
        <f t="shared" si="4"/>
        <v>15067.5</v>
      </c>
      <c r="K29" s="47">
        <f t="shared" si="4"/>
        <v>17127.439999999999</v>
      </c>
      <c r="L29" s="47">
        <f t="shared" si="4"/>
        <v>15960</v>
      </c>
      <c r="M29" s="47">
        <f t="shared" si="4"/>
        <v>0</v>
      </c>
      <c r="N29" s="47">
        <f t="shared" si="4"/>
        <v>350</v>
      </c>
      <c r="O29" s="47">
        <f t="shared" si="4"/>
        <v>48504.94</v>
      </c>
      <c r="P29" s="47">
        <f t="shared" si="4"/>
        <v>476495.06</v>
      </c>
      <c r="Q29" s="51"/>
      <c r="R29" s="10"/>
      <c r="S29" s="10"/>
      <c r="T29" s="10"/>
      <c r="U29" s="10"/>
      <c r="V29" s="10"/>
      <c r="W29" s="10"/>
      <c r="X29" s="10"/>
      <c r="Y29" s="10"/>
    </row>
    <row r="30" spans="1:26" ht="20.25" customHeight="1" x14ac:dyDescent="0.2">
      <c r="A30" s="10"/>
      <c r="B30" s="10"/>
      <c r="C30" s="10"/>
      <c r="D30" s="10"/>
      <c r="E30" s="10"/>
      <c r="F30" s="10"/>
      <c r="G30" s="10"/>
      <c r="H30" s="66"/>
      <c r="I30" s="66"/>
      <c r="J30" s="66"/>
      <c r="K30" s="66"/>
      <c r="L30" s="66"/>
      <c r="M30" s="66"/>
      <c r="N30" s="66"/>
      <c r="O30" s="66"/>
      <c r="P30" s="66"/>
      <c r="Q30" s="51"/>
      <c r="R30" s="10"/>
      <c r="S30" s="10"/>
      <c r="T30" s="10"/>
      <c r="U30" s="10"/>
      <c r="V30" s="10"/>
      <c r="W30" s="10"/>
      <c r="X30" s="10"/>
      <c r="Y30" s="10"/>
    </row>
    <row r="31" spans="1:26" ht="12.75" x14ac:dyDescent="0.2">
      <c r="A31" s="1"/>
      <c r="B31" s="10"/>
      <c r="C31" s="10"/>
      <c r="J31" s="10"/>
      <c r="K31" s="10"/>
      <c r="L31" s="11"/>
      <c r="N31" s="12"/>
      <c r="O31" s="12"/>
      <c r="P31" s="12"/>
      <c r="Q31" s="12"/>
      <c r="R31" s="1"/>
      <c r="S31" s="1"/>
      <c r="T31" s="1"/>
      <c r="U31" s="1"/>
      <c r="V31" s="1"/>
      <c r="W31" s="1"/>
      <c r="X31" s="1"/>
      <c r="Y31" s="1"/>
    </row>
    <row r="32" spans="1:26" s="14" customFormat="1" ht="11.25" x14ac:dyDescent="0.15">
      <c r="B32" s="14" t="s">
        <v>24</v>
      </c>
      <c r="F32" s="21" t="s">
        <v>21</v>
      </c>
      <c r="J32" s="21"/>
      <c r="K32" s="21"/>
      <c r="L32" s="17"/>
      <c r="N32" s="20"/>
      <c r="O32" s="20" t="s">
        <v>20</v>
      </c>
    </row>
    <row r="33" spans="1:25" s="14" customFormat="1" ht="11.25" x14ac:dyDescent="0.15">
      <c r="J33" s="21"/>
      <c r="K33" s="21"/>
      <c r="L33" s="17"/>
      <c r="N33" s="20"/>
      <c r="O33" s="20"/>
    </row>
    <row r="34" spans="1:25" s="14" customFormat="1" ht="11.25" x14ac:dyDescent="0.15">
      <c r="J34" s="21"/>
      <c r="K34" s="21"/>
      <c r="L34" s="17"/>
      <c r="N34" s="20"/>
      <c r="O34" s="20"/>
    </row>
    <row r="35" spans="1:25" s="14" customFormat="1" ht="12.75" customHeight="1" x14ac:dyDescent="0.15">
      <c r="J35" s="15"/>
      <c r="K35" s="15"/>
    </row>
    <row r="36" spans="1:25" s="14" customFormat="1" ht="12.75" customHeight="1" x14ac:dyDescent="0.15">
      <c r="B36" s="14" t="s">
        <v>25</v>
      </c>
      <c r="F36" s="21" t="s">
        <v>46</v>
      </c>
      <c r="J36" s="21"/>
      <c r="K36" s="21"/>
      <c r="N36" s="20"/>
      <c r="O36" s="49" t="s">
        <v>45</v>
      </c>
    </row>
    <row r="37" spans="1:25" s="14" customFormat="1" ht="11.25" x14ac:dyDescent="0.15">
      <c r="B37" s="14" t="s">
        <v>23</v>
      </c>
      <c r="F37" s="14" t="s">
        <v>30</v>
      </c>
      <c r="L37" s="21"/>
      <c r="N37" s="16" t="s">
        <v>27</v>
      </c>
      <c r="O37" s="16"/>
      <c r="P37" s="16"/>
      <c r="Q37" s="16"/>
    </row>
    <row r="38" spans="1:25" s="14" customFormat="1" ht="11.25" x14ac:dyDescent="0.15">
      <c r="B38" s="22" t="s">
        <v>22</v>
      </c>
      <c r="F38" s="21" t="s">
        <v>29</v>
      </c>
      <c r="G38" s="21"/>
      <c r="L38" s="21"/>
      <c r="N38" s="16" t="s">
        <v>28</v>
      </c>
      <c r="O38" s="16"/>
      <c r="P38" s="16"/>
      <c r="Q38" s="16"/>
    </row>
    <row r="39" spans="1:25" s="14" customFormat="1" ht="11.25" x14ac:dyDescent="0.15">
      <c r="D39" s="123"/>
      <c r="E39" s="123"/>
      <c r="F39" s="123"/>
      <c r="G39" s="123"/>
      <c r="H39" s="123"/>
      <c r="I39" s="21"/>
      <c r="J39" s="67"/>
      <c r="K39" s="15"/>
    </row>
    <row r="40" spans="1:25" s="14" customFormat="1" ht="11.25" x14ac:dyDescent="0.15">
      <c r="G40" s="23"/>
      <c r="H40" s="23"/>
      <c r="I40" s="23"/>
      <c r="J40" s="15"/>
    </row>
    <row r="41" spans="1:25" s="14" customFormat="1" ht="12.75" customHeight="1" x14ac:dyDescent="0.15">
      <c r="D41" s="15"/>
      <c r="E41" s="15"/>
      <c r="F41" s="15"/>
    </row>
    <row r="42" spans="1:25" ht="12.75" x14ac:dyDescent="0.2">
      <c r="A42" s="1"/>
      <c r="B42" s="10"/>
      <c r="C42" s="10"/>
      <c r="D42" s="10"/>
      <c r="E42" s="10"/>
      <c r="F42" s="10"/>
      <c r="G42" s="10"/>
      <c r="H42" s="11"/>
      <c r="I42" s="11"/>
      <c r="J42" s="1"/>
      <c r="K42" s="1"/>
      <c r="L42" s="12"/>
      <c r="M42" s="1"/>
      <c r="N42" s="1"/>
      <c r="O42" s="1"/>
      <c r="P42" s="11"/>
      <c r="Q42" s="1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0"/>
      <c r="C43" s="10"/>
      <c r="D43" s="10"/>
      <c r="E43" s="10"/>
      <c r="F43" s="10"/>
      <c r="G43" s="10"/>
      <c r="H43" s="11"/>
      <c r="I43" s="11"/>
      <c r="J43" s="1"/>
      <c r="K43" s="1"/>
      <c r="L43" s="1"/>
      <c r="M43" s="11"/>
      <c r="N43" s="1"/>
      <c r="O43" s="1"/>
      <c r="P43" s="1"/>
      <c r="Q43" s="1"/>
      <c r="R43" s="1"/>
      <c r="S43" s="1"/>
      <c r="T43" s="1"/>
      <c r="U43" s="1"/>
      <c r="V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2"/>
      <c r="I44" s="12"/>
      <c r="J44" s="1"/>
      <c r="K44" s="1"/>
      <c r="L44" s="1"/>
      <c r="M44" s="12"/>
      <c r="N44" s="1"/>
      <c r="O44" s="1"/>
      <c r="P44" s="1"/>
      <c r="Q44" s="1"/>
      <c r="R44" s="1"/>
      <c r="S44" s="1"/>
      <c r="T44" s="1"/>
      <c r="U44" s="1"/>
      <c r="V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2"/>
      <c r="I45" s="12"/>
      <c r="J45" s="1"/>
      <c r="K45" s="1"/>
      <c r="L45" s="1"/>
      <c r="M45" s="12"/>
      <c r="N45" s="1"/>
      <c r="O45" s="1"/>
      <c r="P45" s="1"/>
      <c r="Q45" s="1"/>
      <c r="R45" s="1"/>
      <c r="S45" s="1"/>
      <c r="T45" s="1"/>
      <c r="U45" s="1"/>
      <c r="V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2"/>
      <c r="I46" s="12"/>
      <c r="J46" s="1"/>
      <c r="K46" s="1"/>
      <c r="L46" s="1"/>
      <c r="M46" s="12"/>
      <c r="N46" s="1"/>
      <c r="O46" s="1"/>
      <c r="P46" s="1"/>
      <c r="Q46" s="1"/>
      <c r="R46" s="1"/>
      <c r="S46" s="1"/>
      <c r="T46" s="1"/>
      <c r="U46" s="1"/>
      <c r="V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2"/>
      <c r="I47" s="12"/>
      <c r="J47" s="1"/>
      <c r="K47" s="1"/>
      <c r="L47" s="1"/>
      <c r="M47" s="12"/>
      <c r="N47" s="1"/>
      <c r="O47" s="1"/>
      <c r="P47" s="1"/>
      <c r="Q47" s="1"/>
      <c r="R47" s="1"/>
      <c r="S47" s="1"/>
      <c r="T47" s="1"/>
      <c r="U47" s="1"/>
      <c r="V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2"/>
      <c r="I48" s="12"/>
      <c r="J48" s="1"/>
      <c r="K48" s="1"/>
      <c r="L48" s="1"/>
      <c r="M48" s="12"/>
      <c r="N48" s="1"/>
      <c r="O48" s="1"/>
      <c r="P48" s="1"/>
      <c r="Q48" s="1"/>
      <c r="R48" s="1"/>
      <c r="S48" s="1"/>
      <c r="T48" s="1"/>
      <c r="U48" s="1"/>
      <c r="V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2"/>
      <c r="I49" s="12"/>
      <c r="J49" s="1"/>
      <c r="K49" s="1"/>
      <c r="L49" s="1"/>
      <c r="M49" s="1"/>
      <c r="N49" s="1"/>
      <c r="O49" s="1"/>
      <c r="P49" s="12"/>
      <c r="Q49" s="12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2"/>
      <c r="I50" s="12"/>
      <c r="J50" s="1"/>
      <c r="K50" s="1"/>
      <c r="L50" s="1"/>
      <c r="M50" s="1"/>
      <c r="N50" s="1"/>
      <c r="O50" s="1"/>
      <c r="P50" s="12"/>
      <c r="Q50" s="12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2"/>
      <c r="I51" s="12"/>
      <c r="J51" s="1"/>
      <c r="K51" s="1"/>
      <c r="L51" s="1"/>
      <c r="M51" s="1"/>
      <c r="N51" s="1"/>
      <c r="O51" s="1"/>
      <c r="P51" s="12"/>
      <c r="Q51" s="12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2"/>
      <c r="I52" s="12"/>
      <c r="J52" s="1"/>
      <c r="K52" s="1"/>
      <c r="L52" s="1"/>
      <c r="M52" s="1"/>
      <c r="N52" s="1"/>
      <c r="O52" s="1"/>
      <c r="P52" s="12"/>
      <c r="Q52" s="12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2"/>
      <c r="I53" s="12"/>
      <c r="J53" s="1"/>
      <c r="K53" s="1"/>
      <c r="L53" s="1"/>
      <c r="M53" s="1"/>
      <c r="N53" s="1"/>
      <c r="O53" s="1"/>
      <c r="P53" s="12"/>
      <c r="Q53" s="12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2"/>
      <c r="I54" s="12"/>
      <c r="J54" s="1"/>
      <c r="K54" s="1"/>
      <c r="L54" s="1"/>
      <c r="M54" s="1"/>
      <c r="N54" s="1"/>
      <c r="O54" s="1"/>
      <c r="P54" s="12"/>
      <c r="Q54" s="12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2"/>
      <c r="I55" s="12"/>
      <c r="J55" s="1"/>
      <c r="K55" s="1"/>
      <c r="L55" s="1"/>
      <c r="M55" s="1"/>
      <c r="N55" s="1"/>
      <c r="O55" s="1"/>
      <c r="P55" s="12"/>
      <c r="Q55" s="12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2"/>
      <c r="I56" s="12"/>
      <c r="J56" s="1"/>
      <c r="K56" s="1"/>
      <c r="L56" s="1"/>
      <c r="M56" s="1"/>
      <c r="N56" s="1"/>
      <c r="O56" s="1"/>
      <c r="P56" s="12"/>
      <c r="Q56" s="12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2"/>
      <c r="I57" s="12"/>
      <c r="J57" s="1"/>
      <c r="K57" s="1"/>
      <c r="L57" s="1"/>
      <c r="M57" s="1"/>
      <c r="N57" s="1"/>
      <c r="O57" s="1"/>
      <c r="P57" s="12"/>
      <c r="Q57" s="12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2"/>
      <c r="I58" s="12"/>
      <c r="J58" s="1"/>
      <c r="K58" s="1"/>
      <c r="L58" s="1"/>
      <c r="M58" s="1"/>
      <c r="N58" s="1"/>
      <c r="O58" s="1"/>
      <c r="P58" s="12"/>
      <c r="Q58" s="12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2"/>
      <c r="I59" s="12"/>
      <c r="J59" s="1"/>
      <c r="K59" s="1"/>
      <c r="L59" s="1"/>
      <c r="M59" s="1"/>
      <c r="N59" s="1"/>
      <c r="O59" s="1"/>
      <c r="P59" s="12"/>
      <c r="Q59" s="12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2"/>
      <c r="I60" s="12"/>
      <c r="J60" s="1"/>
      <c r="K60" s="1"/>
      <c r="L60" s="1"/>
      <c r="M60" s="1"/>
      <c r="N60" s="1"/>
      <c r="O60" s="1"/>
      <c r="P60" s="12"/>
      <c r="Q60" s="12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2"/>
      <c r="I61" s="12"/>
      <c r="J61" s="1"/>
      <c r="K61" s="1"/>
      <c r="L61" s="1"/>
      <c r="M61" s="1"/>
      <c r="N61" s="1"/>
      <c r="O61" s="1"/>
      <c r="P61" s="12"/>
      <c r="Q61" s="12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2"/>
      <c r="I62" s="12"/>
      <c r="J62" s="1"/>
      <c r="K62" s="1"/>
      <c r="L62" s="1"/>
      <c r="M62" s="1"/>
      <c r="N62" s="1"/>
      <c r="O62" s="1"/>
      <c r="P62" s="12"/>
      <c r="Q62" s="12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2"/>
      <c r="I63" s="12"/>
      <c r="J63" s="1"/>
      <c r="K63" s="1"/>
      <c r="L63" s="1"/>
      <c r="M63" s="1"/>
      <c r="N63" s="1"/>
      <c r="O63" s="1"/>
      <c r="P63" s="12"/>
      <c r="Q63" s="12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2"/>
      <c r="I64" s="12"/>
      <c r="J64" s="1"/>
      <c r="K64" s="1"/>
      <c r="L64" s="1"/>
      <c r="M64" s="1"/>
      <c r="N64" s="1"/>
      <c r="O64" s="1"/>
      <c r="P64" s="12"/>
      <c r="Q64" s="12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2"/>
      <c r="I65" s="12"/>
      <c r="J65" s="1"/>
      <c r="K65" s="1"/>
      <c r="L65" s="1"/>
      <c r="M65" s="1"/>
      <c r="N65" s="1"/>
      <c r="O65" s="1"/>
      <c r="P65" s="12"/>
      <c r="Q65" s="12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2"/>
      <c r="I66" s="12"/>
      <c r="J66" s="1"/>
      <c r="K66" s="1"/>
      <c r="L66" s="1"/>
      <c r="M66" s="1"/>
      <c r="N66" s="1"/>
      <c r="O66" s="1"/>
      <c r="P66" s="12"/>
      <c r="Q66" s="12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2"/>
      <c r="I67" s="12"/>
      <c r="J67" s="1"/>
      <c r="K67" s="1"/>
      <c r="L67" s="1"/>
      <c r="M67" s="1"/>
      <c r="N67" s="1"/>
      <c r="O67" s="1"/>
      <c r="P67" s="12"/>
      <c r="Q67" s="12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2"/>
      <c r="I68" s="12"/>
      <c r="J68" s="1"/>
      <c r="K68" s="1"/>
      <c r="L68" s="1"/>
      <c r="M68" s="1"/>
      <c r="N68" s="1"/>
      <c r="O68" s="1"/>
      <c r="P68" s="12"/>
      <c r="Q68" s="12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2"/>
      <c r="I69" s="12"/>
      <c r="J69" s="1"/>
      <c r="K69" s="1"/>
      <c r="L69" s="1"/>
      <c r="M69" s="1"/>
      <c r="N69" s="1"/>
      <c r="O69" s="1"/>
      <c r="P69" s="12"/>
      <c r="Q69" s="12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2"/>
      <c r="I70" s="12"/>
      <c r="J70" s="1"/>
      <c r="K70" s="1"/>
      <c r="L70" s="1"/>
      <c r="M70" s="1"/>
      <c r="N70" s="1"/>
      <c r="O70" s="1"/>
      <c r="P70" s="12"/>
      <c r="Q70" s="12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2"/>
      <c r="I71" s="12"/>
      <c r="J71" s="1"/>
      <c r="K71" s="1"/>
      <c r="L71" s="1"/>
      <c r="M71" s="1"/>
      <c r="N71" s="1"/>
      <c r="O71" s="1"/>
      <c r="P71" s="12"/>
      <c r="Q71" s="12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2"/>
      <c r="I72" s="12"/>
      <c r="J72" s="1"/>
      <c r="K72" s="1"/>
      <c r="L72" s="1"/>
      <c r="M72" s="1"/>
      <c r="N72" s="1"/>
      <c r="O72" s="1"/>
      <c r="P72" s="12"/>
      <c r="Q72" s="12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2"/>
      <c r="I73" s="12"/>
      <c r="J73" s="1"/>
      <c r="K73" s="1"/>
      <c r="L73" s="1"/>
      <c r="M73" s="1"/>
      <c r="N73" s="1"/>
      <c r="O73" s="1"/>
      <c r="P73" s="12"/>
      <c r="Q73" s="12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2"/>
      <c r="I74" s="12"/>
      <c r="J74" s="1"/>
      <c r="K74" s="1"/>
      <c r="L74" s="1"/>
      <c r="M74" s="1"/>
      <c r="N74" s="1"/>
      <c r="O74" s="1"/>
      <c r="P74" s="12"/>
      <c r="Q74" s="12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2"/>
      <c r="I75" s="12"/>
      <c r="J75" s="1"/>
      <c r="K75" s="1"/>
      <c r="L75" s="1"/>
      <c r="M75" s="1"/>
      <c r="N75" s="1"/>
      <c r="O75" s="1"/>
      <c r="P75" s="12"/>
      <c r="Q75" s="12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2"/>
      <c r="I76" s="12"/>
      <c r="J76" s="1"/>
      <c r="K76" s="1"/>
      <c r="L76" s="1"/>
      <c r="M76" s="1"/>
      <c r="N76" s="1"/>
      <c r="O76" s="1"/>
      <c r="P76" s="12"/>
      <c r="Q76" s="12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2"/>
      <c r="I77" s="12"/>
      <c r="J77" s="1"/>
      <c r="K77" s="1"/>
      <c r="L77" s="1"/>
      <c r="M77" s="1"/>
      <c r="N77" s="1"/>
      <c r="O77" s="1"/>
      <c r="P77" s="12"/>
      <c r="Q77" s="12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2"/>
      <c r="I78" s="12"/>
      <c r="J78" s="1"/>
      <c r="K78" s="1"/>
      <c r="L78" s="1"/>
      <c r="M78" s="1"/>
      <c r="N78" s="1"/>
      <c r="O78" s="1"/>
      <c r="P78" s="12"/>
      <c r="Q78" s="12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2"/>
      <c r="I79" s="12"/>
      <c r="J79" s="1"/>
      <c r="K79" s="1"/>
      <c r="L79" s="1"/>
      <c r="M79" s="1"/>
      <c r="N79" s="1"/>
      <c r="O79" s="1"/>
      <c r="P79" s="12"/>
      <c r="Q79" s="12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2"/>
      <c r="I80" s="12"/>
      <c r="J80" s="1"/>
      <c r="K80" s="1"/>
      <c r="L80" s="1"/>
      <c r="M80" s="1"/>
      <c r="N80" s="1"/>
      <c r="O80" s="1"/>
      <c r="P80" s="12"/>
      <c r="Q80" s="12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2"/>
      <c r="I81" s="12"/>
      <c r="J81" s="1"/>
      <c r="K81" s="1"/>
      <c r="L81" s="1"/>
      <c r="M81" s="1"/>
      <c r="N81" s="1"/>
      <c r="O81" s="1"/>
      <c r="P81" s="12"/>
      <c r="Q81" s="12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2"/>
      <c r="I82" s="12"/>
      <c r="J82" s="1"/>
      <c r="K82" s="1"/>
      <c r="L82" s="1"/>
      <c r="M82" s="1"/>
      <c r="N82" s="1"/>
      <c r="O82" s="1"/>
      <c r="P82" s="12"/>
      <c r="Q82" s="12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2"/>
      <c r="I83" s="12"/>
      <c r="J83" s="1"/>
      <c r="K83" s="1"/>
      <c r="L83" s="1"/>
      <c r="M83" s="1"/>
      <c r="N83" s="1"/>
      <c r="O83" s="1"/>
      <c r="P83" s="12"/>
      <c r="Q83" s="12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2"/>
      <c r="I84" s="12"/>
      <c r="J84" s="1"/>
      <c r="K84" s="1"/>
      <c r="L84" s="1"/>
      <c r="M84" s="1"/>
      <c r="N84" s="1"/>
      <c r="O84" s="1"/>
      <c r="P84" s="12"/>
      <c r="Q84" s="12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2"/>
      <c r="I85" s="12"/>
      <c r="J85" s="1"/>
      <c r="K85" s="1"/>
      <c r="L85" s="1"/>
      <c r="M85" s="1"/>
      <c r="N85" s="1"/>
      <c r="O85" s="1"/>
      <c r="P85" s="12"/>
      <c r="Q85" s="12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2"/>
      <c r="I86" s="12"/>
      <c r="J86" s="1"/>
      <c r="K86" s="1"/>
      <c r="L86" s="1"/>
      <c r="M86" s="1"/>
      <c r="N86" s="1"/>
      <c r="O86" s="1"/>
      <c r="P86" s="12"/>
      <c r="Q86" s="12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2"/>
      <c r="I87" s="12"/>
      <c r="J87" s="1"/>
      <c r="K87" s="1"/>
      <c r="L87" s="1"/>
      <c r="M87" s="1"/>
      <c r="N87" s="1"/>
      <c r="O87" s="1"/>
      <c r="P87" s="12"/>
      <c r="Q87" s="12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2"/>
      <c r="I88" s="12"/>
      <c r="J88" s="1"/>
      <c r="K88" s="1"/>
      <c r="L88" s="1"/>
      <c r="M88" s="1"/>
      <c r="N88" s="1"/>
      <c r="O88" s="1"/>
      <c r="P88" s="12"/>
      <c r="Q88" s="12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2"/>
      <c r="I89" s="12"/>
      <c r="J89" s="1"/>
      <c r="K89" s="1"/>
      <c r="L89" s="1"/>
      <c r="M89" s="1"/>
      <c r="N89" s="1"/>
      <c r="O89" s="1"/>
      <c r="P89" s="12"/>
      <c r="Q89" s="12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2"/>
      <c r="I90" s="12"/>
      <c r="J90" s="1"/>
      <c r="K90" s="1"/>
      <c r="L90" s="1"/>
      <c r="M90" s="1"/>
      <c r="N90" s="1"/>
      <c r="O90" s="1"/>
      <c r="P90" s="12"/>
      <c r="Q90" s="12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2"/>
      <c r="I91" s="12"/>
      <c r="J91" s="1"/>
      <c r="K91" s="1"/>
      <c r="L91" s="1"/>
      <c r="M91" s="1"/>
      <c r="N91" s="1"/>
      <c r="O91" s="1"/>
      <c r="P91" s="12"/>
      <c r="Q91" s="12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2"/>
      <c r="I92" s="12"/>
      <c r="J92" s="1"/>
      <c r="K92" s="1"/>
      <c r="L92" s="1"/>
      <c r="M92" s="1"/>
      <c r="N92" s="1"/>
      <c r="O92" s="1"/>
      <c r="P92" s="12"/>
      <c r="Q92" s="12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2"/>
      <c r="I93" s="12"/>
      <c r="J93" s="1"/>
      <c r="K93" s="1"/>
      <c r="L93" s="1"/>
      <c r="M93" s="1"/>
      <c r="N93" s="1"/>
      <c r="O93" s="1"/>
      <c r="P93" s="12"/>
      <c r="Q93" s="12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2"/>
      <c r="I94" s="12"/>
      <c r="J94" s="1"/>
      <c r="K94" s="1"/>
      <c r="L94" s="1"/>
      <c r="M94" s="1"/>
      <c r="N94" s="1"/>
      <c r="O94" s="1"/>
      <c r="P94" s="12"/>
      <c r="Q94" s="12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2"/>
      <c r="I95" s="12"/>
      <c r="J95" s="1"/>
      <c r="K95" s="1"/>
      <c r="L95" s="1"/>
      <c r="M95" s="1"/>
      <c r="N95" s="1"/>
      <c r="O95" s="1"/>
      <c r="P95" s="12"/>
      <c r="Q95" s="12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2"/>
      <c r="I96" s="12"/>
      <c r="J96" s="1"/>
      <c r="K96" s="1"/>
      <c r="L96" s="1"/>
      <c r="M96" s="1"/>
      <c r="N96" s="1"/>
      <c r="O96" s="1"/>
      <c r="P96" s="12"/>
      <c r="Q96" s="12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2"/>
      <c r="I97" s="12"/>
      <c r="J97" s="1"/>
      <c r="K97" s="1"/>
      <c r="L97" s="1"/>
      <c r="M97" s="1"/>
      <c r="N97" s="1"/>
      <c r="O97" s="1"/>
      <c r="P97" s="12"/>
      <c r="Q97" s="12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2"/>
      <c r="I98" s="12"/>
      <c r="J98" s="1"/>
      <c r="K98" s="1"/>
      <c r="L98" s="1"/>
      <c r="M98" s="1"/>
      <c r="N98" s="1"/>
      <c r="O98" s="1"/>
      <c r="P98" s="12"/>
      <c r="Q98" s="12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2"/>
      <c r="I99" s="12"/>
      <c r="J99" s="1"/>
      <c r="K99" s="1"/>
      <c r="L99" s="1"/>
      <c r="M99" s="1"/>
      <c r="N99" s="1"/>
      <c r="O99" s="1"/>
      <c r="P99" s="12"/>
      <c r="Q99" s="12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2"/>
      <c r="I100" s="12"/>
      <c r="J100" s="1"/>
      <c r="K100" s="1"/>
      <c r="L100" s="1"/>
      <c r="M100" s="1"/>
      <c r="N100" s="1"/>
      <c r="O100" s="1"/>
      <c r="P100" s="12"/>
      <c r="Q100" s="12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2"/>
      <c r="I101" s="12"/>
      <c r="J101" s="1"/>
      <c r="K101" s="1"/>
      <c r="L101" s="1"/>
      <c r="M101" s="1"/>
      <c r="N101" s="1"/>
      <c r="O101" s="1"/>
      <c r="P101" s="12"/>
      <c r="Q101" s="12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2"/>
      <c r="I102" s="12"/>
      <c r="J102" s="1"/>
      <c r="K102" s="1"/>
      <c r="L102" s="1"/>
      <c r="M102" s="1"/>
      <c r="N102" s="1"/>
      <c r="O102" s="1"/>
      <c r="P102" s="12"/>
      <c r="Q102" s="12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2"/>
      <c r="I103" s="12"/>
      <c r="J103" s="1"/>
      <c r="K103" s="1"/>
      <c r="L103" s="1"/>
      <c r="M103" s="1"/>
      <c r="N103" s="1"/>
      <c r="O103" s="1"/>
      <c r="P103" s="12"/>
      <c r="Q103" s="12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2"/>
      <c r="I104" s="12"/>
      <c r="J104" s="1"/>
      <c r="K104" s="1"/>
      <c r="L104" s="1"/>
      <c r="M104" s="1"/>
      <c r="N104" s="1"/>
      <c r="O104" s="1"/>
      <c r="P104" s="12"/>
      <c r="Q104" s="12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2"/>
      <c r="I105" s="12"/>
      <c r="J105" s="1"/>
      <c r="K105" s="1"/>
      <c r="L105" s="1"/>
      <c r="M105" s="1"/>
      <c r="N105" s="1"/>
      <c r="O105" s="1"/>
      <c r="P105" s="12"/>
      <c r="Q105" s="12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2"/>
      <c r="I106" s="12"/>
      <c r="J106" s="1"/>
      <c r="K106" s="1"/>
      <c r="L106" s="1"/>
      <c r="M106" s="1"/>
      <c r="N106" s="1"/>
      <c r="O106" s="1"/>
      <c r="P106" s="12"/>
      <c r="Q106" s="12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2"/>
      <c r="I107" s="12"/>
      <c r="J107" s="1"/>
      <c r="K107" s="1"/>
      <c r="L107" s="1"/>
      <c r="M107" s="1"/>
      <c r="N107" s="1"/>
      <c r="O107" s="1"/>
      <c r="P107" s="12"/>
      <c r="Q107" s="12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2"/>
      <c r="I108" s="12"/>
      <c r="J108" s="1"/>
      <c r="K108" s="1"/>
      <c r="L108" s="1"/>
      <c r="M108" s="1"/>
      <c r="N108" s="1"/>
      <c r="O108" s="1"/>
      <c r="P108" s="12"/>
      <c r="Q108" s="12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2"/>
      <c r="I109" s="12"/>
      <c r="J109" s="1"/>
      <c r="K109" s="1"/>
      <c r="L109" s="1"/>
      <c r="M109" s="1"/>
      <c r="N109" s="1"/>
      <c r="O109" s="1"/>
      <c r="P109" s="12"/>
      <c r="Q109" s="12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2"/>
      <c r="I110" s="12"/>
      <c r="J110" s="1"/>
      <c r="K110" s="1"/>
      <c r="L110" s="1"/>
      <c r="M110" s="1"/>
      <c r="N110" s="1"/>
      <c r="O110" s="1"/>
      <c r="P110" s="12"/>
      <c r="Q110" s="12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2"/>
      <c r="I111" s="12"/>
      <c r="J111" s="1"/>
      <c r="K111" s="1"/>
      <c r="L111" s="1"/>
      <c r="M111" s="1"/>
      <c r="N111" s="1"/>
      <c r="O111" s="1"/>
      <c r="P111" s="12"/>
      <c r="Q111" s="12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2"/>
      <c r="I112" s="12"/>
      <c r="J112" s="1"/>
      <c r="K112" s="1"/>
      <c r="L112" s="1"/>
      <c r="M112" s="1"/>
      <c r="N112" s="1"/>
      <c r="O112" s="1"/>
      <c r="P112" s="12"/>
      <c r="Q112" s="12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2"/>
      <c r="I113" s="12"/>
      <c r="J113" s="1"/>
      <c r="K113" s="1"/>
      <c r="L113" s="1"/>
      <c r="M113" s="1"/>
      <c r="N113" s="1"/>
      <c r="O113" s="1"/>
      <c r="P113" s="12"/>
      <c r="Q113" s="12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2"/>
      <c r="I114" s="12"/>
      <c r="J114" s="1"/>
      <c r="K114" s="1"/>
      <c r="L114" s="1"/>
      <c r="M114" s="1"/>
      <c r="N114" s="1"/>
      <c r="O114" s="1"/>
      <c r="P114" s="12"/>
      <c r="Q114" s="12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2"/>
      <c r="I115" s="12"/>
      <c r="J115" s="1"/>
      <c r="K115" s="1"/>
      <c r="L115" s="1"/>
      <c r="M115" s="1"/>
      <c r="N115" s="1"/>
      <c r="O115" s="1"/>
      <c r="P115" s="12"/>
      <c r="Q115" s="12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2"/>
      <c r="I116" s="12"/>
      <c r="J116" s="1"/>
      <c r="K116" s="1"/>
      <c r="L116" s="1"/>
      <c r="M116" s="1"/>
      <c r="N116" s="1"/>
      <c r="O116" s="1"/>
      <c r="P116" s="12"/>
      <c r="Q116" s="12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2"/>
      <c r="I117" s="12"/>
      <c r="J117" s="1"/>
      <c r="K117" s="1"/>
      <c r="L117" s="1"/>
      <c r="M117" s="1"/>
      <c r="N117" s="1"/>
      <c r="O117" s="1"/>
      <c r="P117" s="12"/>
      <c r="Q117" s="12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2"/>
      <c r="I118" s="12"/>
      <c r="J118" s="1"/>
      <c r="K118" s="1"/>
      <c r="L118" s="1"/>
      <c r="M118" s="1"/>
      <c r="N118" s="1"/>
      <c r="O118" s="1"/>
      <c r="P118" s="12"/>
      <c r="Q118" s="12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2"/>
      <c r="I119" s="12"/>
      <c r="J119" s="1"/>
      <c r="K119" s="1"/>
      <c r="L119" s="1"/>
      <c r="M119" s="1"/>
      <c r="N119" s="1"/>
      <c r="O119" s="1"/>
      <c r="P119" s="12"/>
      <c r="Q119" s="12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2"/>
      <c r="I120" s="12"/>
      <c r="J120" s="1"/>
      <c r="K120" s="1"/>
      <c r="L120" s="1"/>
      <c r="M120" s="1"/>
      <c r="N120" s="1"/>
      <c r="O120" s="1"/>
      <c r="P120" s="12"/>
      <c r="Q120" s="12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2"/>
      <c r="I121" s="12"/>
      <c r="J121" s="1"/>
      <c r="K121" s="1"/>
      <c r="L121" s="1"/>
      <c r="M121" s="1"/>
      <c r="N121" s="1"/>
      <c r="O121" s="1"/>
      <c r="P121" s="12"/>
      <c r="Q121" s="12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2"/>
      <c r="I122" s="12"/>
      <c r="J122" s="1"/>
      <c r="K122" s="1"/>
      <c r="L122" s="1"/>
      <c r="M122" s="1"/>
      <c r="N122" s="1"/>
      <c r="O122" s="1"/>
      <c r="P122" s="12"/>
      <c r="Q122" s="12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2"/>
      <c r="I123" s="12"/>
      <c r="J123" s="1"/>
      <c r="K123" s="1"/>
      <c r="L123" s="1"/>
      <c r="M123" s="1"/>
      <c r="N123" s="1"/>
      <c r="O123" s="1"/>
      <c r="P123" s="12"/>
      <c r="Q123" s="12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2"/>
      <c r="I124" s="12"/>
      <c r="J124" s="1"/>
      <c r="K124" s="1"/>
      <c r="L124" s="1"/>
      <c r="M124" s="1"/>
      <c r="N124" s="1"/>
      <c r="O124" s="1"/>
      <c r="P124" s="12"/>
      <c r="Q124" s="12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2"/>
      <c r="I125" s="12"/>
      <c r="J125" s="1"/>
      <c r="K125" s="1"/>
      <c r="L125" s="1"/>
      <c r="M125" s="1"/>
      <c r="N125" s="1"/>
      <c r="O125" s="1"/>
      <c r="P125" s="12"/>
      <c r="Q125" s="12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2"/>
      <c r="I126" s="12"/>
      <c r="J126" s="1"/>
      <c r="K126" s="1"/>
      <c r="L126" s="1"/>
      <c r="M126" s="1"/>
      <c r="N126" s="1"/>
      <c r="O126" s="1"/>
      <c r="P126" s="12"/>
      <c r="Q126" s="12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2"/>
      <c r="I127" s="12"/>
      <c r="J127" s="1"/>
      <c r="K127" s="1"/>
      <c r="L127" s="1"/>
      <c r="M127" s="1"/>
      <c r="N127" s="1"/>
      <c r="O127" s="1"/>
      <c r="P127" s="12"/>
      <c r="Q127" s="12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2"/>
      <c r="I128" s="12"/>
      <c r="J128" s="1"/>
      <c r="K128" s="1"/>
      <c r="L128" s="1"/>
      <c r="M128" s="1"/>
      <c r="N128" s="1"/>
      <c r="O128" s="1"/>
      <c r="P128" s="12"/>
      <c r="Q128" s="12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2"/>
      <c r="I129" s="12"/>
      <c r="J129" s="1"/>
      <c r="K129" s="1"/>
      <c r="L129" s="1"/>
      <c r="M129" s="1"/>
      <c r="N129" s="1"/>
      <c r="O129" s="1"/>
      <c r="P129" s="12"/>
      <c r="Q129" s="12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2"/>
      <c r="I130" s="12"/>
      <c r="J130" s="1"/>
      <c r="K130" s="1"/>
      <c r="L130" s="1"/>
      <c r="M130" s="1"/>
      <c r="N130" s="1"/>
      <c r="O130" s="1"/>
      <c r="P130" s="12"/>
      <c r="Q130" s="12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2"/>
      <c r="I131" s="12"/>
      <c r="J131" s="1"/>
      <c r="K131" s="1"/>
      <c r="L131" s="1"/>
      <c r="M131" s="1"/>
      <c r="N131" s="1"/>
      <c r="O131" s="1"/>
      <c r="P131" s="12"/>
      <c r="Q131" s="12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2"/>
      <c r="I132" s="12"/>
      <c r="J132" s="1"/>
      <c r="K132" s="1"/>
      <c r="L132" s="1"/>
      <c r="M132" s="1"/>
      <c r="N132" s="1"/>
      <c r="O132" s="1"/>
      <c r="P132" s="12"/>
      <c r="Q132" s="12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2"/>
      <c r="I133" s="12"/>
      <c r="J133" s="1"/>
      <c r="K133" s="1"/>
      <c r="L133" s="1"/>
      <c r="M133" s="1"/>
      <c r="N133" s="1"/>
      <c r="O133" s="1"/>
      <c r="P133" s="12"/>
      <c r="Q133" s="12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2"/>
      <c r="I134" s="12"/>
      <c r="J134" s="1"/>
      <c r="K134" s="1"/>
      <c r="L134" s="1"/>
      <c r="M134" s="1"/>
      <c r="N134" s="1"/>
      <c r="O134" s="1"/>
      <c r="P134" s="12"/>
      <c r="Q134" s="12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2"/>
      <c r="I135" s="12"/>
      <c r="J135" s="1"/>
      <c r="K135" s="1"/>
      <c r="L135" s="1"/>
      <c r="M135" s="1"/>
      <c r="N135" s="1"/>
      <c r="O135" s="1"/>
      <c r="P135" s="12"/>
      <c r="Q135" s="12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2"/>
      <c r="I136" s="12"/>
      <c r="J136" s="1"/>
      <c r="K136" s="1"/>
      <c r="L136" s="1"/>
      <c r="M136" s="1"/>
      <c r="N136" s="1"/>
      <c r="O136" s="1"/>
      <c r="P136" s="12"/>
      <c r="Q136" s="12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2"/>
      <c r="I137" s="12"/>
      <c r="J137" s="1"/>
      <c r="K137" s="1"/>
      <c r="L137" s="1"/>
      <c r="M137" s="1"/>
      <c r="N137" s="1"/>
      <c r="O137" s="1"/>
      <c r="P137" s="12"/>
      <c r="Q137" s="12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2"/>
      <c r="I138" s="12"/>
      <c r="J138" s="1"/>
      <c r="K138" s="1"/>
      <c r="L138" s="1"/>
      <c r="M138" s="1"/>
      <c r="N138" s="1"/>
      <c r="O138" s="1"/>
      <c r="P138" s="12"/>
      <c r="Q138" s="12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2"/>
      <c r="I139" s="12"/>
      <c r="J139" s="1"/>
      <c r="K139" s="1"/>
      <c r="L139" s="1"/>
      <c r="M139" s="1"/>
      <c r="N139" s="1"/>
      <c r="O139" s="1"/>
      <c r="P139" s="12"/>
      <c r="Q139" s="12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2"/>
      <c r="I140" s="12"/>
      <c r="J140" s="1"/>
      <c r="K140" s="1"/>
      <c r="L140" s="1"/>
      <c r="M140" s="1"/>
      <c r="N140" s="1"/>
      <c r="O140" s="1"/>
      <c r="P140" s="12"/>
      <c r="Q140" s="12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2"/>
      <c r="I141" s="12"/>
      <c r="J141" s="1"/>
      <c r="K141" s="1"/>
      <c r="L141" s="1"/>
      <c r="M141" s="1"/>
      <c r="N141" s="1"/>
      <c r="O141" s="1"/>
      <c r="P141" s="12"/>
      <c r="Q141" s="12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2"/>
      <c r="I142" s="12"/>
      <c r="J142" s="1"/>
      <c r="K142" s="1"/>
      <c r="L142" s="1"/>
      <c r="M142" s="1"/>
      <c r="N142" s="1"/>
      <c r="O142" s="1"/>
      <c r="P142" s="12"/>
      <c r="Q142" s="12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2"/>
      <c r="I143" s="12"/>
      <c r="J143" s="1"/>
      <c r="K143" s="1"/>
      <c r="L143" s="1"/>
      <c r="M143" s="1"/>
      <c r="N143" s="1"/>
      <c r="O143" s="1"/>
      <c r="P143" s="12"/>
      <c r="Q143" s="12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2"/>
      <c r="I144" s="12"/>
      <c r="J144" s="1"/>
      <c r="K144" s="1"/>
      <c r="L144" s="1"/>
      <c r="M144" s="1"/>
      <c r="N144" s="1"/>
      <c r="O144" s="1"/>
      <c r="P144" s="12"/>
      <c r="Q144" s="12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2"/>
      <c r="I145" s="12"/>
      <c r="J145" s="1"/>
      <c r="K145" s="1"/>
      <c r="L145" s="1"/>
      <c r="M145" s="1"/>
      <c r="N145" s="1"/>
      <c r="O145" s="1"/>
      <c r="P145" s="12"/>
      <c r="Q145" s="12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2"/>
      <c r="I146" s="12"/>
      <c r="J146" s="1"/>
      <c r="K146" s="1"/>
      <c r="L146" s="1"/>
      <c r="M146" s="1"/>
      <c r="N146" s="1"/>
      <c r="O146" s="1"/>
      <c r="P146" s="12"/>
      <c r="Q146" s="12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2"/>
      <c r="I147" s="12"/>
      <c r="J147" s="1"/>
      <c r="K147" s="1"/>
      <c r="L147" s="1"/>
      <c r="M147" s="1"/>
      <c r="N147" s="1"/>
      <c r="O147" s="1"/>
      <c r="P147" s="12"/>
      <c r="Q147" s="12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2"/>
      <c r="I148" s="12"/>
      <c r="J148" s="1"/>
      <c r="K148" s="1"/>
      <c r="L148" s="1"/>
      <c r="M148" s="1"/>
      <c r="N148" s="1"/>
      <c r="O148" s="1"/>
      <c r="P148" s="12"/>
      <c r="Q148" s="12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2"/>
      <c r="I149" s="12"/>
      <c r="J149" s="1"/>
      <c r="K149" s="1"/>
      <c r="L149" s="1"/>
      <c r="M149" s="1"/>
      <c r="N149" s="1"/>
      <c r="O149" s="1"/>
      <c r="P149" s="12"/>
      <c r="Q149" s="12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2"/>
      <c r="I150" s="12"/>
      <c r="J150" s="1"/>
      <c r="K150" s="1"/>
      <c r="L150" s="1"/>
      <c r="M150" s="1"/>
      <c r="N150" s="1"/>
      <c r="O150" s="1"/>
      <c r="P150" s="12"/>
      <c r="Q150" s="12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2"/>
      <c r="I151" s="12"/>
      <c r="J151" s="1"/>
      <c r="K151" s="1"/>
      <c r="L151" s="1"/>
      <c r="M151" s="1"/>
      <c r="N151" s="1"/>
      <c r="O151" s="1"/>
      <c r="P151" s="12"/>
      <c r="Q151" s="12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2"/>
      <c r="I152" s="12"/>
      <c r="J152" s="1"/>
      <c r="K152" s="1"/>
      <c r="L152" s="1"/>
      <c r="M152" s="1"/>
      <c r="N152" s="1"/>
      <c r="O152" s="1"/>
      <c r="P152" s="12"/>
      <c r="Q152" s="12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2"/>
      <c r="I153" s="12"/>
      <c r="J153" s="1"/>
      <c r="K153" s="1"/>
      <c r="L153" s="1"/>
      <c r="M153" s="1"/>
      <c r="N153" s="1"/>
      <c r="O153" s="1"/>
      <c r="P153" s="12"/>
      <c r="Q153" s="12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2"/>
      <c r="I154" s="12"/>
      <c r="J154" s="1"/>
      <c r="K154" s="1"/>
      <c r="L154" s="1"/>
      <c r="M154" s="1"/>
      <c r="N154" s="1"/>
      <c r="O154" s="1"/>
      <c r="P154" s="12"/>
      <c r="Q154" s="12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2"/>
      <c r="I155" s="12"/>
      <c r="J155" s="1"/>
      <c r="K155" s="1"/>
      <c r="L155" s="1"/>
      <c r="M155" s="1"/>
      <c r="N155" s="1"/>
      <c r="O155" s="1"/>
      <c r="P155" s="12"/>
      <c r="Q155" s="12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2"/>
      <c r="I156" s="12"/>
      <c r="J156" s="1"/>
      <c r="K156" s="1"/>
      <c r="L156" s="1"/>
      <c r="M156" s="1"/>
      <c r="N156" s="1"/>
      <c r="O156" s="1"/>
      <c r="P156" s="12"/>
      <c r="Q156" s="12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2"/>
      <c r="I157" s="12"/>
      <c r="J157" s="1"/>
      <c r="K157" s="1"/>
      <c r="L157" s="1"/>
      <c r="M157" s="1"/>
      <c r="N157" s="1"/>
      <c r="O157" s="1"/>
      <c r="P157" s="12"/>
      <c r="Q157" s="12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2"/>
      <c r="I158" s="12"/>
      <c r="J158" s="1"/>
      <c r="K158" s="1"/>
      <c r="L158" s="1"/>
      <c r="M158" s="1"/>
      <c r="N158" s="1"/>
      <c r="O158" s="1"/>
      <c r="P158" s="12"/>
      <c r="Q158" s="12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2"/>
      <c r="I159" s="12"/>
      <c r="J159" s="1"/>
      <c r="K159" s="1"/>
      <c r="L159" s="1"/>
      <c r="M159" s="1"/>
      <c r="N159" s="1"/>
      <c r="O159" s="1"/>
      <c r="P159" s="12"/>
      <c r="Q159" s="12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2"/>
      <c r="I160" s="12"/>
      <c r="J160" s="1"/>
      <c r="K160" s="1"/>
      <c r="L160" s="1"/>
      <c r="M160" s="1"/>
      <c r="N160" s="1"/>
      <c r="O160" s="1"/>
      <c r="P160" s="12"/>
      <c r="Q160" s="12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2"/>
      <c r="I161" s="12"/>
      <c r="J161" s="1"/>
      <c r="K161" s="1"/>
      <c r="L161" s="1"/>
      <c r="M161" s="1"/>
      <c r="N161" s="1"/>
      <c r="O161" s="1"/>
      <c r="P161" s="12"/>
      <c r="Q161" s="12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2"/>
      <c r="I162" s="12"/>
      <c r="J162" s="1"/>
      <c r="K162" s="1"/>
      <c r="L162" s="1"/>
      <c r="M162" s="1"/>
      <c r="N162" s="1"/>
      <c r="O162" s="1"/>
      <c r="P162" s="12"/>
      <c r="Q162" s="12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2"/>
      <c r="I163" s="12"/>
      <c r="J163" s="1"/>
      <c r="K163" s="1"/>
      <c r="L163" s="1"/>
      <c r="M163" s="1"/>
      <c r="N163" s="1"/>
      <c r="O163" s="1"/>
      <c r="P163" s="12"/>
      <c r="Q163" s="12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2"/>
      <c r="I164" s="12"/>
      <c r="J164" s="1"/>
      <c r="K164" s="1"/>
      <c r="L164" s="1"/>
      <c r="M164" s="1"/>
      <c r="N164" s="1"/>
      <c r="O164" s="1"/>
      <c r="P164" s="12"/>
      <c r="Q164" s="12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2"/>
      <c r="I165" s="12"/>
      <c r="J165" s="1"/>
      <c r="K165" s="1"/>
      <c r="L165" s="1"/>
      <c r="M165" s="1"/>
      <c r="N165" s="1"/>
      <c r="O165" s="1"/>
      <c r="P165" s="12"/>
      <c r="Q165" s="12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2"/>
      <c r="I166" s="12"/>
      <c r="J166" s="1"/>
      <c r="K166" s="1"/>
      <c r="L166" s="1"/>
      <c r="M166" s="1"/>
      <c r="N166" s="1"/>
      <c r="O166" s="1"/>
      <c r="P166" s="12"/>
      <c r="Q166" s="12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2"/>
      <c r="I167" s="12"/>
      <c r="J167" s="1"/>
      <c r="K167" s="1"/>
      <c r="L167" s="1"/>
      <c r="M167" s="1"/>
      <c r="N167" s="1"/>
      <c r="O167" s="1"/>
      <c r="P167" s="12"/>
      <c r="Q167" s="12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2"/>
      <c r="I168" s="12"/>
      <c r="J168" s="1"/>
      <c r="K168" s="1"/>
      <c r="L168" s="1"/>
      <c r="M168" s="1"/>
      <c r="N168" s="1"/>
      <c r="O168" s="1"/>
      <c r="P168" s="12"/>
      <c r="Q168" s="12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2"/>
      <c r="I169" s="12"/>
      <c r="J169" s="1"/>
      <c r="K169" s="1"/>
      <c r="L169" s="1"/>
      <c r="M169" s="1"/>
      <c r="N169" s="1"/>
      <c r="O169" s="1"/>
      <c r="P169" s="12"/>
      <c r="Q169" s="12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2"/>
      <c r="I170" s="12"/>
      <c r="J170" s="1"/>
      <c r="K170" s="1"/>
      <c r="L170" s="1"/>
      <c r="M170" s="1"/>
      <c r="N170" s="1"/>
      <c r="O170" s="1"/>
      <c r="P170" s="12"/>
      <c r="Q170" s="12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2"/>
      <c r="I171" s="12"/>
      <c r="J171" s="1"/>
      <c r="K171" s="1"/>
      <c r="L171" s="1"/>
      <c r="M171" s="1"/>
      <c r="N171" s="1"/>
      <c r="O171" s="1"/>
      <c r="P171" s="12"/>
      <c r="Q171" s="12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2"/>
      <c r="I172" s="12"/>
      <c r="J172" s="1"/>
      <c r="K172" s="1"/>
      <c r="L172" s="1"/>
      <c r="M172" s="1"/>
      <c r="N172" s="1"/>
      <c r="O172" s="1"/>
      <c r="P172" s="12"/>
      <c r="Q172" s="12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2"/>
      <c r="I173" s="12"/>
      <c r="J173" s="1"/>
      <c r="K173" s="1"/>
      <c r="L173" s="1"/>
      <c r="M173" s="1"/>
      <c r="N173" s="1"/>
      <c r="O173" s="1"/>
      <c r="P173" s="12"/>
      <c r="Q173" s="12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2"/>
      <c r="I174" s="12"/>
      <c r="J174" s="1"/>
      <c r="K174" s="1"/>
      <c r="L174" s="1"/>
      <c r="M174" s="1"/>
      <c r="N174" s="1"/>
      <c r="O174" s="1"/>
      <c r="P174" s="12"/>
      <c r="Q174" s="12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2"/>
      <c r="I175" s="12"/>
      <c r="J175" s="1"/>
      <c r="K175" s="1"/>
      <c r="L175" s="1"/>
      <c r="M175" s="1"/>
      <c r="N175" s="1"/>
      <c r="O175" s="1"/>
      <c r="P175" s="12"/>
      <c r="Q175" s="12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2"/>
      <c r="I176" s="12"/>
      <c r="J176" s="1"/>
      <c r="K176" s="1"/>
      <c r="L176" s="1"/>
      <c r="M176" s="1"/>
      <c r="N176" s="1"/>
      <c r="O176" s="1"/>
      <c r="P176" s="12"/>
      <c r="Q176" s="12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2"/>
      <c r="I177" s="12"/>
      <c r="J177" s="1"/>
      <c r="K177" s="1"/>
      <c r="L177" s="1"/>
      <c r="M177" s="1"/>
      <c r="N177" s="1"/>
      <c r="O177" s="1"/>
      <c r="P177" s="12"/>
      <c r="Q177" s="12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2"/>
      <c r="I178" s="12"/>
      <c r="J178" s="1"/>
      <c r="K178" s="1"/>
      <c r="L178" s="1"/>
      <c r="M178" s="1"/>
      <c r="N178" s="1"/>
      <c r="O178" s="1"/>
      <c r="P178" s="12"/>
      <c r="Q178" s="12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2"/>
      <c r="I179" s="12"/>
      <c r="J179" s="1"/>
      <c r="K179" s="1"/>
      <c r="L179" s="1"/>
      <c r="M179" s="1"/>
      <c r="N179" s="1"/>
      <c r="O179" s="1"/>
      <c r="P179" s="12"/>
      <c r="Q179" s="12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2"/>
      <c r="I180" s="12"/>
      <c r="J180" s="1"/>
      <c r="K180" s="1"/>
      <c r="L180" s="1"/>
      <c r="M180" s="1"/>
      <c r="N180" s="1"/>
      <c r="O180" s="1"/>
      <c r="P180" s="12"/>
      <c r="Q180" s="12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2"/>
      <c r="I181" s="12"/>
      <c r="J181" s="1"/>
      <c r="K181" s="1"/>
      <c r="L181" s="1"/>
      <c r="M181" s="1"/>
      <c r="N181" s="1"/>
      <c r="O181" s="1"/>
      <c r="P181" s="12"/>
      <c r="Q181" s="12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2"/>
      <c r="I182" s="12"/>
      <c r="J182" s="1"/>
      <c r="K182" s="1"/>
      <c r="L182" s="1"/>
      <c r="M182" s="1"/>
      <c r="N182" s="1"/>
      <c r="O182" s="1"/>
      <c r="P182" s="12"/>
      <c r="Q182" s="12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2"/>
      <c r="I183" s="12"/>
      <c r="J183" s="1"/>
      <c r="K183" s="1"/>
      <c r="L183" s="1"/>
      <c r="M183" s="1"/>
      <c r="N183" s="1"/>
      <c r="O183" s="1"/>
      <c r="P183" s="12"/>
      <c r="Q183" s="12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2"/>
      <c r="I184" s="12"/>
      <c r="J184" s="1"/>
      <c r="K184" s="1"/>
      <c r="L184" s="1"/>
      <c r="M184" s="1"/>
      <c r="N184" s="1"/>
      <c r="O184" s="1"/>
      <c r="P184" s="12"/>
      <c r="Q184" s="12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2"/>
      <c r="I185" s="12"/>
      <c r="J185" s="1"/>
      <c r="K185" s="1"/>
      <c r="L185" s="1"/>
      <c r="M185" s="1"/>
      <c r="N185" s="1"/>
      <c r="O185" s="1"/>
      <c r="P185" s="12"/>
      <c r="Q185" s="12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2"/>
      <c r="I186" s="12"/>
      <c r="J186" s="1"/>
      <c r="K186" s="1"/>
      <c r="L186" s="1"/>
      <c r="M186" s="1"/>
      <c r="N186" s="1"/>
      <c r="O186" s="1"/>
      <c r="P186" s="12"/>
      <c r="Q186" s="12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2"/>
      <c r="I187" s="12"/>
      <c r="J187" s="1"/>
      <c r="K187" s="1"/>
      <c r="L187" s="1"/>
      <c r="M187" s="1"/>
      <c r="N187" s="1"/>
      <c r="O187" s="1"/>
      <c r="P187" s="12"/>
      <c r="Q187" s="12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2"/>
      <c r="I188" s="12"/>
      <c r="J188" s="1"/>
      <c r="K188" s="1"/>
      <c r="L188" s="1"/>
      <c r="M188" s="1"/>
      <c r="N188" s="1"/>
      <c r="O188" s="1"/>
      <c r="P188" s="12"/>
      <c r="Q188" s="12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2"/>
      <c r="I189" s="12"/>
      <c r="J189" s="1"/>
      <c r="K189" s="1"/>
      <c r="L189" s="1"/>
      <c r="M189" s="1"/>
      <c r="N189" s="1"/>
      <c r="O189" s="1"/>
      <c r="P189" s="12"/>
      <c r="Q189" s="12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2"/>
      <c r="I190" s="12"/>
      <c r="J190" s="1"/>
      <c r="K190" s="1"/>
      <c r="L190" s="1"/>
      <c r="M190" s="1"/>
      <c r="N190" s="1"/>
      <c r="O190" s="1"/>
      <c r="P190" s="12"/>
      <c r="Q190" s="12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2"/>
      <c r="I191" s="12"/>
      <c r="J191" s="1"/>
      <c r="K191" s="1"/>
      <c r="L191" s="1"/>
      <c r="M191" s="1"/>
      <c r="N191" s="1"/>
      <c r="O191" s="1"/>
      <c r="P191" s="12"/>
      <c r="Q191" s="12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2"/>
      <c r="I192" s="12"/>
      <c r="J192" s="1"/>
      <c r="K192" s="1"/>
      <c r="L192" s="1"/>
      <c r="M192" s="1"/>
      <c r="N192" s="1"/>
      <c r="O192" s="1"/>
      <c r="P192" s="12"/>
      <c r="Q192" s="12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2"/>
      <c r="I193" s="12"/>
      <c r="J193" s="1"/>
      <c r="K193" s="1"/>
      <c r="L193" s="1"/>
      <c r="M193" s="1"/>
      <c r="N193" s="1"/>
      <c r="O193" s="1"/>
      <c r="P193" s="12"/>
      <c r="Q193" s="12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2"/>
      <c r="I194" s="12"/>
      <c r="J194" s="1"/>
      <c r="K194" s="1"/>
      <c r="L194" s="1"/>
      <c r="M194" s="1"/>
      <c r="N194" s="1"/>
      <c r="O194" s="1"/>
      <c r="P194" s="12"/>
      <c r="Q194" s="12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2"/>
      <c r="I195" s="12"/>
      <c r="J195" s="1"/>
      <c r="K195" s="1"/>
      <c r="L195" s="1"/>
      <c r="M195" s="1"/>
      <c r="N195" s="1"/>
      <c r="O195" s="1"/>
      <c r="P195" s="12"/>
      <c r="Q195" s="12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2"/>
      <c r="I196" s="12"/>
      <c r="J196" s="1"/>
      <c r="K196" s="1"/>
      <c r="L196" s="1"/>
      <c r="M196" s="1"/>
      <c r="N196" s="1"/>
      <c r="O196" s="1"/>
      <c r="P196" s="12"/>
      <c r="Q196" s="12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2"/>
      <c r="I197" s="12"/>
      <c r="J197" s="1"/>
      <c r="K197" s="1"/>
      <c r="L197" s="1"/>
      <c r="M197" s="1"/>
      <c r="N197" s="1"/>
      <c r="O197" s="1"/>
      <c r="P197" s="12"/>
      <c r="Q197" s="12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2"/>
      <c r="I198" s="12"/>
      <c r="J198" s="1"/>
      <c r="K198" s="1"/>
      <c r="L198" s="1"/>
      <c r="M198" s="1"/>
      <c r="N198" s="1"/>
      <c r="O198" s="1"/>
      <c r="P198" s="12"/>
      <c r="Q198" s="12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2"/>
      <c r="I199" s="12"/>
      <c r="J199" s="1"/>
      <c r="K199" s="1"/>
      <c r="L199" s="1"/>
      <c r="M199" s="1"/>
      <c r="N199" s="1"/>
      <c r="O199" s="1"/>
      <c r="P199" s="12"/>
      <c r="Q199" s="12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2"/>
      <c r="I200" s="12"/>
      <c r="J200" s="1"/>
      <c r="K200" s="1"/>
      <c r="L200" s="1"/>
      <c r="M200" s="1"/>
      <c r="N200" s="1"/>
      <c r="O200" s="1"/>
      <c r="P200" s="12"/>
      <c r="Q200" s="12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2"/>
      <c r="I201" s="12"/>
      <c r="J201" s="1"/>
      <c r="K201" s="1"/>
      <c r="L201" s="1"/>
      <c r="M201" s="1"/>
      <c r="N201" s="1"/>
      <c r="O201" s="1"/>
      <c r="P201" s="12"/>
      <c r="Q201" s="12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2"/>
      <c r="I202" s="12"/>
      <c r="J202" s="1"/>
      <c r="K202" s="1"/>
      <c r="L202" s="1"/>
      <c r="M202" s="1"/>
      <c r="N202" s="1"/>
      <c r="O202" s="1"/>
      <c r="P202" s="12"/>
      <c r="Q202" s="12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2"/>
      <c r="I203" s="12"/>
      <c r="J203" s="1"/>
      <c r="K203" s="1"/>
      <c r="L203" s="1"/>
      <c r="M203" s="1"/>
      <c r="N203" s="1"/>
      <c r="O203" s="1"/>
      <c r="P203" s="12"/>
      <c r="Q203" s="12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2"/>
      <c r="I204" s="12"/>
      <c r="J204" s="1"/>
      <c r="K204" s="1"/>
      <c r="L204" s="1"/>
      <c r="M204" s="1"/>
      <c r="N204" s="1"/>
      <c r="O204" s="1"/>
      <c r="P204" s="12"/>
      <c r="Q204" s="12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2"/>
      <c r="I205" s="12"/>
      <c r="J205" s="1"/>
      <c r="K205" s="1"/>
      <c r="L205" s="1"/>
      <c r="M205" s="1"/>
      <c r="N205" s="1"/>
      <c r="O205" s="1"/>
      <c r="P205" s="12"/>
      <c r="Q205" s="12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2"/>
      <c r="I206" s="12"/>
      <c r="J206" s="1"/>
      <c r="K206" s="1"/>
      <c r="L206" s="1"/>
      <c r="M206" s="1"/>
      <c r="N206" s="1"/>
      <c r="O206" s="1"/>
      <c r="P206" s="12"/>
      <c r="Q206" s="12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2"/>
      <c r="I207" s="12"/>
      <c r="J207" s="1"/>
      <c r="K207" s="1"/>
      <c r="L207" s="1"/>
      <c r="M207" s="1"/>
      <c r="N207" s="1"/>
      <c r="O207" s="1"/>
      <c r="P207" s="12"/>
      <c r="Q207" s="12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2"/>
      <c r="I208" s="12"/>
      <c r="J208" s="1"/>
      <c r="K208" s="1"/>
      <c r="L208" s="1"/>
      <c r="M208" s="1"/>
      <c r="N208" s="1"/>
      <c r="O208" s="1"/>
      <c r="P208" s="12"/>
      <c r="Q208" s="12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2"/>
      <c r="I209" s="12"/>
      <c r="J209" s="1"/>
      <c r="K209" s="1"/>
      <c r="L209" s="1"/>
      <c r="M209" s="1"/>
      <c r="N209" s="1"/>
      <c r="O209" s="1"/>
      <c r="P209" s="12"/>
      <c r="Q209" s="12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2"/>
      <c r="I210" s="12"/>
      <c r="J210" s="1"/>
      <c r="K210" s="1"/>
      <c r="L210" s="1"/>
      <c r="M210" s="1"/>
      <c r="N210" s="1"/>
      <c r="O210" s="1"/>
      <c r="P210" s="12"/>
      <c r="Q210" s="12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2"/>
      <c r="I211" s="12"/>
      <c r="J211" s="1"/>
      <c r="K211" s="1"/>
      <c r="L211" s="1"/>
      <c r="M211" s="1"/>
      <c r="N211" s="1"/>
      <c r="O211" s="1"/>
      <c r="P211" s="12"/>
      <c r="Q211" s="12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2"/>
      <c r="I212" s="12"/>
      <c r="J212" s="1"/>
      <c r="K212" s="1"/>
      <c r="L212" s="1"/>
      <c r="M212" s="1"/>
      <c r="N212" s="1"/>
      <c r="O212" s="1"/>
      <c r="P212" s="12"/>
      <c r="Q212" s="12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2"/>
      <c r="I213" s="12"/>
      <c r="J213" s="1"/>
      <c r="K213" s="1"/>
      <c r="L213" s="1"/>
      <c r="M213" s="1"/>
      <c r="N213" s="1"/>
      <c r="O213" s="1"/>
      <c r="P213" s="12"/>
      <c r="Q213" s="12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2"/>
      <c r="I214" s="12"/>
      <c r="J214" s="1"/>
      <c r="K214" s="1"/>
      <c r="L214" s="1"/>
      <c r="M214" s="1"/>
      <c r="N214" s="1"/>
      <c r="O214" s="1"/>
      <c r="P214" s="12"/>
      <c r="Q214" s="12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2"/>
      <c r="I215" s="12"/>
      <c r="J215" s="1"/>
      <c r="K215" s="1"/>
      <c r="L215" s="1"/>
      <c r="M215" s="1"/>
      <c r="N215" s="1"/>
      <c r="O215" s="1"/>
      <c r="P215" s="12"/>
      <c r="Q215" s="12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2"/>
      <c r="I216" s="12"/>
      <c r="J216" s="1"/>
      <c r="K216" s="1"/>
      <c r="L216" s="1"/>
      <c r="M216" s="1"/>
      <c r="N216" s="1"/>
      <c r="O216" s="1"/>
      <c r="P216" s="12"/>
      <c r="Q216" s="12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2"/>
      <c r="I217" s="12"/>
      <c r="J217" s="1"/>
      <c r="K217" s="1"/>
      <c r="L217" s="1"/>
      <c r="M217" s="1"/>
      <c r="N217" s="1"/>
      <c r="O217" s="1"/>
      <c r="P217" s="12"/>
      <c r="Q217" s="12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2"/>
      <c r="I218" s="12"/>
      <c r="J218" s="1"/>
      <c r="K218" s="1"/>
      <c r="L218" s="1"/>
      <c r="M218" s="1"/>
      <c r="N218" s="1"/>
      <c r="O218" s="1"/>
      <c r="P218" s="12"/>
      <c r="Q218" s="12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2"/>
      <c r="I219" s="12"/>
      <c r="J219" s="1"/>
      <c r="K219" s="1"/>
      <c r="L219" s="1"/>
      <c r="M219" s="1"/>
      <c r="N219" s="1"/>
      <c r="O219" s="1"/>
      <c r="P219" s="12"/>
      <c r="Q219" s="12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2"/>
      <c r="I220" s="12"/>
      <c r="J220" s="1"/>
      <c r="K220" s="1"/>
      <c r="L220" s="1"/>
      <c r="M220" s="1"/>
      <c r="N220" s="1"/>
      <c r="O220" s="1"/>
      <c r="P220" s="12"/>
      <c r="Q220" s="12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2"/>
      <c r="I221" s="12"/>
      <c r="J221" s="1"/>
      <c r="K221" s="1"/>
      <c r="L221" s="1"/>
      <c r="M221" s="1"/>
      <c r="N221" s="1"/>
      <c r="O221" s="1"/>
      <c r="P221" s="12"/>
      <c r="Q221" s="12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2"/>
      <c r="I222" s="12"/>
      <c r="J222" s="1"/>
      <c r="K222" s="1"/>
      <c r="L222" s="1"/>
      <c r="M222" s="1"/>
      <c r="N222" s="1"/>
      <c r="O222" s="1"/>
      <c r="P222" s="12"/>
      <c r="Q222" s="12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2"/>
      <c r="I223" s="12"/>
      <c r="J223" s="1"/>
      <c r="K223" s="1"/>
      <c r="L223" s="1"/>
      <c r="M223" s="1"/>
      <c r="N223" s="1"/>
      <c r="O223" s="1"/>
      <c r="P223" s="12"/>
      <c r="Q223" s="12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2"/>
      <c r="I224" s="12"/>
      <c r="J224" s="1"/>
      <c r="K224" s="1"/>
      <c r="L224" s="1"/>
      <c r="M224" s="1"/>
      <c r="N224" s="1"/>
      <c r="O224" s="1"/>
      <c r="P224" s="12"/>
      <c r="Q224" s="12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2"/>
      <c r="I225" s="12"/>
      <c r="J225" s="1"/>
      <c r="K225" s="1"/>
      <c r="L225" s="1"/>
      <c r="M225" s="1"/>
      <c r="N225" s="1"/>
      <c r="O225" s="1"/>
      <c r="P225" s="12"/>
      <c r="Q225" s="12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2"/>
      <c r="I226" s="12"/>
      <c r="J226" s="1"/>
      <c r="K226" s="1"/>
      <c r="L226" s="1"/>
      <c r="M226" s="1"/>
      <c r="N226" s="1"/>
      <c r="O226" s="1"/>
      <c r="P226" s="12"/>
      <c r="Q226" s="12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2"/>
      <c r="I227" s="12"/>
      <c r="J227" s="1"/>
      <c r="K227" s="1"/>
      <c r="L227" s="1"/>
      <c r="M227" s="1"/>
      <c r="N227" s="1"/>
      <c r="O227" s="1"/>
      <c r="P227" s="12"/>
      <c r="Q227" s="12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2"/>
      <c r="I228" s="12"/>
      <c r="J228" s="1"/>
      <c r="K228" s="1"/>
      <c r="L228" s="1"/>
      <c r="M228" s="1"/>
      <c r="N228" s="1"/>
      <c r="O228" s="1"/>
      <c r="P228" s="12"/>
      <c r="Q228" s="12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2"/>
      <c r="I229" s="12"/>
      <c r="J229" s="1"/>
      <c r="K229" s="1"/>
      <c r="L229" s="1"/>
      <c r="M229" s="1"/>
      <c r="N229" s="1"/>
      <c r="O229" s="1"/>
      <c r="P229" s="12"/>
      <c r="Q229" s="12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2"/>
      <c r="I230" s="12"/>
      <c r="J230" s="1"/>
      <c r="K230" s="1"/>
      <c r="L230" s="1"/>
      <c r="M230" s="1"/>
      <c r="N230" s="1"/>
      <c r="O230" s="1"/>
      <c r="P230" s="12"/>
      <c r="Q230" s="12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2"/>
      <c r="I231" s="12"/>
      <c r="J231" s="1"/>
      <c r="K231" s="1"/>
      <c r="L231" s="1"/>
      <c r="M231" s="1"/>
      <c r="N231" s="1"/>
      <c r="O231" s="1"/>
      <c r="P231" s="12"/>
      <c r="Q231" s="12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2"/>
      <c r="I232" s="12"/>
      <c r="J232" s="1"/>
      <c r="K232" s="1"/>
      <c r="L232" s="1"/>
      <c r="M232" s="1"/>
      <c r="N232" s="1"/>
      <c r="O232" s="1"/>
      <c r="P232" s="12"/>
      <c r="Q232" s="12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2"/>
      <c r="I233" s="12"/>
      <c r="J233" s="1"/>
      <c r="K233" s="1"/>
      <c r="L233" s="1"/>
      <c r="M233" s="1"/>
      <c r="N233" s="1"/>
      <c r="O233" s="1"/>
      <c r="P233" s="12"/>
      <c r="Q233" s="12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2"/>
      <c r="I234" s="12"/>
      <c r="J234" s="1"/>
      <c r="K234" s="1"/>
      <c r="L234" s="1"/>
      <c r="M234" s="1"/>
      <c r="N234" s="1"/>
      <c r="O234" s="1"/>
      <c r="P234" s="12"/>
      <c r="Q234" s="12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2"/>
      <c r="I235" s="12"/>
      <c r="J235" s="1"/>
      <c r="K235" s="1"/>
      <c r="L235" s="1"/>
      <c r="M235" s="1"/>
      <c r="N235" s="1"/>
      <c r="O235" s="1"/>
      <c r="P235" s="12"/>
      <c r="Q235" s="12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9">
    <mergeCell ref="D39:H39"/>
    <mergeCell ref="A6:P6"/>
    <mergeCell ref="A7:P7"/>
    <mergeCell ref="A8:P8"/>
    <mergeCell ref="A9:P9"/>
    <mergeCell ref="A10:P10"/>
    <mergeCell ref="A11:P11"/>
    <mergeCell ref="A12:P12"/>
    <mergeCell ref="J13:O13"/>
  </mergeCells>
  <pageMargins left="0" right="0.39370078740157483" top="0.74803149606299213" bottom="0.74803149606299213" header="0" footer="0"/>
  <pageSetup scale="4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topLeftCell="D33" workbookViewId="0">
      <selection activeCell="L77" sqref="L77"/>
    </sheetView>
  </sheetViews>
  <sheetFormatPr baseColWidth="10" defaultColWidth="14.42578125" defaultRowHeight="15" customHeight="1" x14ac:dyDescent="0.2"/>
  <cols>
    <col min="1" max="25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</vt:lpstr>
      <vt:lpstr>RECURSOS HUMANOS</vt:lpstr>
      <vt:lpstr>02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Elixa Gimenes</dc:creator>
  <cp:lastModifiedBy>Alsiwin Alfonso Ruiz Suero</cp:lastModifiedBy>
  <cp:lastPrinted>2023-10-23T14:24:56Z</cp:lastPrinted>
  <dcterms:created xsi:type="dcterms:W3CDTF">2020-04-14T21:12:29Z</dcterms:created>
  <dcterms:modified xsi:type="dcterms:W3CDTF">2023-10-23T14:26:18Z</dcterms:modified>
</cp:coreProperties>
</file>