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\\mrx-dc-fs01\home$\aruiz\Desktop\Nomina 2023\Marzo\"/>
    </mc:Choice>
  </mc:AlternateContent>
  <xr:revisionPtr revIDLastSave="0" documentId="8_{B640B7C7-06A2-4B1B-9D64-7286047C97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NOMINA!$A$1:$A$999</definedName>
    <definedName name="_xlnm._FilterDatabase" localSheetId="1" hidden="1">'RECURSOS HUMANOS'!$A$1:$A$999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8" l="1"/>
  <c r="J28" i="8"/>
  <c r="K28" i="8"/>
  <c r="L28" i="8"/>
  <c r="M28" i="8"/>
  <c r="N28" i="8"/>
  <c r="O28" i="8"/>
  <c r="P28" i="8"/>
  <c r="H28" i="8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20" i="8"/>
  <c r="P20" i="8" s="1"/>
  <c r="O19" i="8"/>
  <c r="P19" i="8" s="1"/>
  <c r="O18" i="8"/>
  <c r="P18" i="8" s="1"/>
  <c r="O17" i="8"/>
  <c r="P17" i="8" s="1"/>
  <c r="P16" i="8"/>
  <c r="O16" i="8"/>
  <c r="O15" i="8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P15" i="8" l="1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l="1"/>
</calcChain>
</file>

<file path=xl/sharedStrings.xml><?xml version="1.0" encoding="utf-8"?>
<sst xmlns="http://schemas.openxmlformats.org/spreadsheetml/2006/main" count="323" uniqueCount="74">
  <si>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</si>
  <si>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</si>
  <si>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</si>
  <si>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</si>
  <si>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</si>
  <si>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</si>
  <si>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</si>
  <si>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</si>
  <si>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</si>
  <si>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</si>
  <si>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</si>
  <si>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</si>
  <si>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</si>
  <si>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</si>
  <si>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</si>
  <si>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</si>
  <si>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</si>
  <si>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</si>
  <si>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</si>
  <si>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</si>
  <si>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</si>
  <si>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</si>
  <si>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</si>
  <si>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</si>
  <si>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</si>
  <si>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</si>
  <si>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</si>
  <si>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</si>
  <si>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</si>
  <si>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</si>
  <si>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</si>
  <si>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</si>
  <si>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</si>
  <si>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</si>
  <si>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</si>
  <si>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</si>
  <si>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</si>
  <si>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</si>
  <si>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</si>
  <si>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</si>
  <si>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</si>
  <si>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</si>
  <si>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</si>
  <si>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</si>
  <si>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</si>
  <si>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</si>
  <si>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</si>
  <si>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</si>
  <si>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</si>
  <si>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</si>
  <si>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</si>
  <si>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</si>
  <si>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</si>
  <si>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</si>
  <si>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</si>
  <si>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</si>
  <si>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</si>
  <si>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</si>
  <si>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</si>
  <si>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</si>
  <si>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</si>
  <si>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</si>
  <si>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</si>
  <si>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</si>
  <si>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</si>
  <si>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</si>
  <si>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</si>
  <si>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</si>
  <si>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</si>
  <si>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</si>
  <si>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</si>
  <si>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</si>
  <si>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</si>
  <si>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>CORRESPONDIENTE AL MES DE MARZO,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</si>
</sst>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43" fontId="8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164" fontId="1" fillId="0" borderId="13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Border="1" applyAlignment="1">
      <alignment wrapText="1"/>
    </xf>
    <xf numFmtId="164" fontId="9" fillId="0" borderId="0" xfId="0" applyNumberFormat="1" applyFont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164" fontId="1" fillId="0" borderId="11" xfId="0" applyNumberFormat="1" applyFont="1" applyBorder="1" applyAlignment="1">
      <alignment horizontal="left" wrapText="1"/>
    </xf>
    <xf numFmtId="14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14" fontId="1" fillId="0" borderId="11" xfId="0" applyNumberFormat="1" applyFont="1" applyBorder="1" applyAlignment="1">
      <alignment horizontal="right" wrapText="1"/>
    </xf>
    <xf numFmtId="14" fontId="1" fillId="0" borderId="13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horizontal="left" wrapText="1"/>
    </xf>
    <xf numFmtId="164" fontId="4" fillId="0" borderId="0" xfId="0" applyNumberFormat="1" applyFont="1" applyAlignment="1">
      <alignment horizontal="right"/>
    </xf>
    <xf numFmtId="43" fontId="1" fillId="0" borderId="0" xfId="1" applyFont="1" applyFill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wrapText="1"/>
    </xf>
    <xf numFmtId="14" fontId="11" fillId="0" borderId="11" xfId="0" applyNumberFormat="1" applyFont="1" applyBorder="1" applyAlignment="1">
      <alignment wrapText="1"/>
    </xf>
    <xf numFmtId="14" fontId="11" fillId="0" borderId="11" xfId="0" applyNumberFormat="1" applyFont="1" applyBorder="1" applyAlignment="1">
      <alignment horizontal="right" wrapText="1"/>
    </xf>
    <xf numFmtId="43" fontId="11" fillId="0" borderId="11" xfId="1" applyFont="1" applyFill="1" applyBorder="1" applyAlignment="1">
      <alignment wrapText="1"/>
    </xf>
    <xf numFmtId="164" fontId="11" fillId="0" borderId="11" xfId="0" applyNumberFormat="1" applyFont="1" applyBorder="1" applyAlignment="1">
      <alignment wrapText="1"/>
    </xf>
    <xf numFmtId="164" fontId="11" fillId="0" borderId="10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left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4" fontId="7" fillId="0" borderId="10" xfId="0" applyNumberFormat="1" applyFont="1" applyBorder="1" applyAlignment="1">
      <alignment horizontal="right" wrapText="1"/>
    </xf>
    <xf numFmtId="164" fontId="7" fillId="0" borderId="14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left" wrapText="1"/>
    </xf>
    <xf numFmtId="43" fontId="7" fillId="0" borderId="13" xfId="1" applyFont="1" applyFill="1" applyBorder="1" applyAlignment="1">
      <alignment wrapText="1"/>
    </xf>
    <xf numFmtId="164" fontId="7" fillId="0" borderId="13" xfId="0" applyNumberFormat="1" applyFont="1" applyBorder="1" applyAlignment="1">
      <alignment wrapText="1"/>
    </xf>
    <xf numFmtId="164" fontId="7" fillId="0" borderId="20" xfId="0" applyNumberFormat="1" applyFont="1" applyBorder="1" applyAlignment="1">
      <alignment horizontal="right" wrapText="1"/>
    </xf>
    <xf numFmtId="164" fontId="7" fillId="0" borderId="13" xfId="0" applyNumberFormat="1" applyFont="1" applyBorder="1" applyAlignment="1">
      <alignment horizontal="left" wrapText="1"/>
    </xf>
    <xf numFmtId="14" fontId="7" fillId="0" borderId="11" xfId="0" applyNumberFormat="1" applyFont="1" applyBorder="1" applyAlignment="1">
      <alignment wrapText="1"/>
    </xf>
    <xf numFmtId="14" fontId="7" fillId="0" borderId="11" xfId="0" applyNumberFormat="1" applyFont="1" applyBorder="1" applyAlignment="1">
      <alignment horizontal="right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14" fontId="7" fillId="0" borderId="13" xfId="0" applyNumberFormat="1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showGridLines="0" tabSelected="1" workbookViewId="0">
      <selection activeCell="C18" sqref="C18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44986</v>
      </c>
      <c r="G15" s="50">
        <v>45169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44986</v>
      </c>
      <c r="G16" s="50">
        <v>45169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44835</v>
      </c>
      <c r="G17" s="63">
        <v>45016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44835</v>
      </c>
      <c r="G18" s="63">
        <v>45016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44986</v>
      </c>
      <c r="G19" s="50">
        <v>45169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44986</v>
      </c>
      <c r="G20" s="50">
        <v>45169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44986</v>
      </c>
      <c r="G21" s="50">
        <v>45169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44986</v>
      </c>
      <c r="G22" s="50">
        <v>45169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44835</v>
      </c>
      <c r="G23" s="63">
        <v>45016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54" customFormat="1" ht="30" customHeight="1" x14ac:dyDescent="0.2">
      <c r="A24" s="27">
        <v>10</v>
      </c>
      <c r="B24" s="55" t="s">
        <v>55</v>
      </c>
      <c r="C24" s="56" t="s">
        <v>56</v>
      </c>
      <c r="D24" s="113" t="s">
        <v>65</v>
      </c>
      <c r="E24" s="114" t="s">
        <v>42</v>
      </c>
      <c r="F24" s="115">
        <v>44866</v>
      </c>
      <c r="G24" s="115">
        <v>45046</v>
      </c>
      <c r="H24" s="57">
        <v>25000</v>
      </c>
      <c r="I24" s="57"/>
      <c r="J24" s="57">
        <v>717.5</v>
      </c>
      <c r="K24" s="57"/>
      <c r="L24" s="57">
        <v>760</v>
      </c>
      <c r="M24" s="58"/>
      <c r="N24" s="103">
        <v>25</v>
      </c>
      <c r="O24" s="104">
        <f t="shared" si="1"/>
        <v>1502.5</v>
      </c>
      <c r="P24" s="105">
        <f t="shared" si="0"/>
        <v>23497.5</v>
      </c>
      <c r="Q24" s="106" t="s">
        <v>48</v>
      </c>
      <c r="R24" s="52"/>
      <c r="S24" s="53"/>
      <c r="T24" s="53"/>
      <c r="U24" s="53"/>
      <c r="V24" s="53"/>
      <c r="W24" s="53"/>
      <c r="X24" s="53"/>
      <c r="Y24" s="53"/>
      <c r="Z24" s="53"/>
    </row>
    <row r="25" spans="1:26" s="54" customFormat="1" ht="30" customHeight="1" x14ac:dyDescent="0.2">
      <c r="A25" s="27">
        <v>11</v>
      </c>
      <c r="B25" s="116" t="s">
        <v>58</v>
      </c>
      <c r="C25" s="117" t="s">
        <v>59</v>
      </c>
      <c r="D25" s="113" t="s">
        <v>65</v>
      </c>
      <c r="E25" s="114" t="s">
        <v>42</v>
      </c>
      <c r="F25" s="115">
        <v>44866</v>
      </c>
      <c r="G25" s="115">
        <v>45046</v>
      </c>
      <c r="H25" s="107">
        <v>18000</v>
      </c>
      <c r="I25" s="107"/>
      <c r="J25" s="107">
        <v>516.6</v>
      </c>
      <c r="K25" s="107"/>
      <c r="L25" s="107">
        <v>547.20000000000005</v>
      </c>
      <c r="M25" s="108"/>
      <c r="N25" s="103">
        <v>25</v>
      </c>
      <c r="O25" s="109">
        <f t="shared" si="1"/>
        <v>1088.8000000000002</v>
      </c>
      <c r="P25" s="105">
        <f t="shared" si="0"/>
        <v>16911.2</v>
      </c>
      <c r="Q25" s="110" t="s">
        <v>48</v>
      </c>
      <c r="R25" s="52"/>
      <c r="S25" s="53"/>
      <c r="T25" s="53"/>
      <c r="U25" s="53"/>
      <c r="V25" s="53"/>
      <c r="W25" s="53"/>
      <c r="X25" s="53"/>
      <c r="Y25" s="53"/>
      <c r="Z25" s="53"/>
    </row>
    <row r="26" spans="1:26" s="54" customFormat="1" ht="39.950000000000003" customHeight="1" x14ac:dyDescent="0.2">
      <c r="A26" s="27">
        <v>12</v>
      </c>
      <c r="B26" s="55" t="s">
        <v>60</v>
      </c>
      <c r="C26" s="56" t="s">
        <v>61</v>
      </c>
      <c r="D26" s="55" t="s">
        <v>65</v>
      </c>
      <c r="E26" s="56" t="s">
        <v>62</v>
      </c>
      <c r="F26" s="111">
        <v>44896</v>
      </c>
      <c r="G26" s="112">
        <v>45077</v>
      </c>
      <c r="H26" s="57">
        <v>22000</v>
      </c>
      <c r="I26" s="57"/>
      <c r="J26" s="57">
        <v>631.4</v>
      </c>
      <c r="K26" s="57"/>
      <c r="L26" s="57">
        <v>668.8</v>
      </c>
      <c r="M26" s="58"/>
      <c r="N26" s="103">
        <v>25</v>
      </c>
      <c r="O26" s="105">
        <f t="shared" si="1"/>
        <v>1325.1999999999998</v>
      </c>
      <c r="P26" s="105">
        <f t="shared" si="0"/>
        <v>20674.8</v>
      </c>
      <c r="Q26" s="106" t="s">
        <v>49</v>
      </c>
      <c r="R26" s="52"/>
      <c r="S26" s="53"/>
      <c r="T26" s="53"/>
      <c r="U26" s="53"/>
      <c r="V26" s="53"/>
      <c r="W26" s="53"/>
      <c r="X26" s="53"/>
      <c r="Y26" s="53"/>
      <c r="Z26" s="53"/>
    </row>
    <row r="27" spans="1:26" s="54" customFormat="1" ht="39.950000000000003" customHeight="1" thickBot="1" x14ac:dyDescent="0.25">
      <c r="A27" s="27">
        <v>13</v>
      </c>
      <c r="B27" s="55" t="s">
        <v>63</v>
      </c>
      <c r="C27" s="56" t="s">
        <v>64</v>
      </c>
      <c r="D27" s="55" t="s">
        <v>65</v>
      </c>
      <c r="E27" s="56" t="s">
        <v>62</v>
      </c>
      <c r="F27" s="111">
        <v>44896</v>
      </c>
      <c r="G27" s="112">
        <v>45077</v>
      </c>
      <c r="H27" s="57">
        <v>45000</v>
      </c>
      <c r="I27" s="57"/>
      <c r="J27" s="57">
        <v>1291.5</v>
      </c>
      <c r="K27" s="57">
        <v>1148.33</v>
      </c>
      <c r="L27" s="57">
        <v>1368</v>
      </c>
      <c r="M27" s="58"/>
      <c r="N27" s="103">
        <v>25</v>
      </c>
      <c r="O27" s="105">
        <f t="shared" si="1"/>
        <v>3832.83</v>
      </c>
      <c r="P27" s="105">
        <f t="shared" si="0"/>
        <v>41167.17</v>
      </c>
      <c r="Q27" s="106" t="s">
        <v>49</v>
      </c>
      <c r="R27" s="52"/>
      <c r="S27" s="53"/>
      <c r="T27" s="53"/>
      <c r="U27" s="53"/>
      <c r="V27" s="53"/>
      <c r="W27" s="53"/>
      <c r="X27" s="53"/>
      <c r="Y27" s="53"/>
      <c r="Z27" s="53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23"/>
      <c r="E38" s="123"/>
      <c r="F38" s="123"/>
      <c r="G38" s="123"/>
      <c r="H38" s="123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showGridLines="0" topLeftCell="A10" workbookViewId="0">
      <selection activeCell="C21" sqref="C21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72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44805</v>
      </c>
      <c r="G15" s="50">
        <v>44985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44805</v>
      </c>
      <c r="G16" s="50">
        <v>44985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71">
        <v>3</v>
      </c>
      <c r="B17" s="72" t="s">
        <v>53</v>
      </c>
      <c r="C17" s="73" t="s">
        <v>52</v>
      </c>
      <c r="D17" s="74" t="s">
        <v>65</v>
      </c>
      <c r="E17" s="75" t="s">
        <v>42</v>
      </c>
      <c r="F17" s="76">
        <v>44652</v>
      </c>
      <c r="G17" s="77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71">
        <v>4</v>
      </c>
      <c r="B18" s="78" t="s">
        <v>68</v>
      </c>
      <c r="C18" s="79" t="s">
        <v>69</v>
      </c>
      <c r="D18" s="78" t="s">
        <v>65</v>
      </c>
      <c r="E18" s="75" t="s">
        <v>42</v>
      </c>
      <c r="F18" s="76">
        <v>44652</v>
      </c>
      <c r="G18" s="77" t="s">
        <v>54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44805</v>
      </c>
      <c r="G19" s="50">
        <v>44985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44805</v>
      </c>
      <c r="G20" s="50">
        <v>44985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44805</v>
      </c>
      <c r="G21" s="50">
        <v>44985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44805</v>
      </c>
      <c r="G22" s="50">
        <v>44985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68">
        <v>9</v>
      </c>
      <c r="B23" s="88" t="s">
        <v>51</v>
      </c>
      <c r="C23" s="89" t="s">
        <v>50</v>
      </c>
      <c r="D23" s="69" t="s">
        <v>65</v>
      </c>
      <c r="E23" s="70" t="s">
        <v>42</v>
      </c>
      <c r="F23" s="76">
        <v>44652</v>
      </c>
      <c r="G23" s="77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80">
        <v>10</v>
      </c>
      <c r="B24" s="81" t="s">
        <v>55</v>
      </c>
      <c r="C24" s="82" t="s">
        <v>56</v>
      </c>
      <c r="D24" s="83" t="s">
        <v>65</v>
      </c>
      <c r="E24" s="84" t="s">
        <v>42</v>
      </c>
      <c r="F24" s="85">
        <v>44681</v>
      </c>
      <c r="G24" s="85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80">
        <v>11</v>
      </c>
      <c r="B25" s="86" t="s">
        <v>58</v>
      </c>
      <c r="C25" s="87" t="s">
        <v>59</v>
      </c>
      <c r="D25" s="83" t="s">
        <v>65</v>
      </c>
      <c r="E25" s="84" t="s">
        <v>42</v>
      </c>
      <c r="F25" s="85">
        <v>44681</v>
      </c>
      <c r="G25" s="85">
        <v>44865</v>
      </c>
      <c r="H25" s="37">
        <v>18000</v>
      </c>
      <c r="I25" s="37"/>
      <c r="J25" s="37">
        <v>516.6</v>
      </c>
      <c r="K25" s="37"/>
      <c r="L25" s="37">
        <v>547.20000000000005</v>
      </c>
      <c r="M25" s="34"/>
      <c r="N25" s="26">
        <v>25</v>
      </c>
      <c r="O25" s="48">
        <f t="shared" si="1"/>
        <v>1088.8000000000002</v>
      </c>
      <c r="P25" s="35">
        <f t="shared" si="0"/>
        <v>16911.2</v>
      </c>
      <c r="Q25" s="65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102" customFormat="1" ht="39.950000000000003" customHeight="1" x14ac:dyDescent="0.2">
      <c r="A26" s="90">
        <v>12</v>
      </c>
      <c r="B26" s="91" t="s">
        <v>60</v>
      </c>
      <c r="C26" s="92" t="s">
        <v>61</v>
      </c>
      <c r="D26" s="91" t="s">
        <v>65</v>
      </c>
      <c r="E26" s="92" t="s">
        <v>62</v>
      </c>
      <c r="F26" s="93">
        <v>44713</v>
      </c>
      <c r="G26" s="94" t="s">
        <v>71</v>
      </c>
      <c r="H26" s="95">
        <v>22000</v>
      </c>
      <c r="I26" s="95"/>
      <c r="J26" s="95">
        <v>631.4</v>
      </c>
      <c r="K26" s="95"/>
      <c r="L26" s="95">
        <v>668.8</v>
      </c>
      <c r="M26" s="96"/>
      <c r="N26" s="97">
        <v>25</v>
      </c>
      <c r="O26" s="98">
        <f t="shared" si="1"/>
        <v>1325.1999999999998</v>
      </c>
      <c r="P26" s="98">
        <f t="shared" si="0"/>
        <v>20674.8</v>
      </c>
      <c r="Q26" s="99" t="s">
        <v>49</v>
      </c>
      <c r="R26" s="100"/>
      <c r="S26" s="101"/>
      <c r="T26" s="101"/>
      <c r="U26" s="101"/>
      <c r="V26" s="101"/>
      <c r="W26" s="101"/>
      <c r="X26" s="101"/>
      <c r="Y26" s="101"/>
      <c r="Z26" s="101"/>
    </row>
    <row r="27" spans="1:26" s="102" customFormat="1" ht="39.950000000000003" customHeight="1" thickBot="1" x14ac:dyDescent="0.25">
      <c r="A27" s="90">
        <v>13</v>
      </c>
      <c r="B27" s="91" t="s">
        <v>63</v>
      </c>
      <c r="C27" s="92" t="s">
        <v>64</v>
      </c>
      <c r="D27" s="91" t="s">
        <v>65</v>
      </c>
      <c r="E27" s="92" t="s">
        <v>62</v>
      </c>
      <c r="F27" s="93">
        <v>44713</v>
      </c>
      <c r="G27" s="94" t="s">
        <v>71</v>
      </c>
      <c r="H27" s="95">
        <v>45000</v>
      </c>
      <c r="I27" s="95"/>
      <c r="J27" s="95">
        <v>1291.5</v>
      </c>
      <c r="K27" s="95">
        <v>1148.33</v>
      </c>
      <c r="L27" s="95">
        <v>1368</v>
      </c>
      <c r="M27" s="96"/>
      <c r="N27" s="97">
        <v>25</v>
      </c>
      <c r="O27" s="98">
        <f t="shared" si="1"/>
        <v>3832.83</v>
      </c>
      <c r="P27" s="98">
        <f t="shared" si="0"/>
        <v>41167.17</v>
      </c>
      <c r="Q27" s="99" t="s">
        <v>49</v>
      </c>
      <c r="R27" s="100"/>
      <c r="S27" s="101"/>
      <c r="T27" s="101"/>
      <c r="U27" s="101"/>
      <c r="V27" s="101"/>
      <c r="W27" s="101"/>
      <c r="X27" s="101"/>
      <c r="Y27" s="101"/>
      <c r="Z27" s="101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23"/>
      <c r="E38" s="123"/>
      <c r="F38" s="123"/>
      <c r="G38" s="123"/>
      <c r="H38" s="123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>
      <selection activeCell="H34" sqref="H34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70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44621</v>
      </c>
      <c r="G15" s="50">
        <v>44804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8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44621</v>
      </c>
      <c r="G16" s="50">
        <v>44804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8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44469</v>
      </c>
      <c r="G17" s="63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44652</v>
      </c>
      <c r="G18" s="61">
        <v>44834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ref="O18" si="2">SUM(J18:N18)</f>
        <v>3832.83</v>
      </c>
      <c r="P18" s="35">
        <f t="shared" ref="P18" si="3">H18-O18</f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44621</v>
      </c>
      <c r="G19" s="50">
        <v>44804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44621</v>
      </c>
      <c r="G20" s="50">
        <v>44804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44621</v>
      </c>
      <c r="G21" s="50">
        <v>44804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44621</v>
      </c>
      <c r="G22" s="50">
        <v>44804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44469</v>
      </c>
      <c r="G23" s="63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10</v>
      </c>
      <c r="B24" s="30" t="s">
        <v>55</v>
      </c>
      <c r="C24" s="31" t="s">
        <v>56</v>
      </c>
      <c r="D24" s="28" t="s">
        <v>65</v>
      </c>
      <c r="E24" s="62" t="s">
        <v>42</v>
      </c>
      <c r="F24" s="64">
        <v>44681</v>
      </c>
      <c r="G24" s="64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27">
        <v>11</v>
      </c>
      <c r="B25" s="30" t="s">
        <v>57</v>
      </c>
      <c r="C25" s="31" t="s">
        <v>56</v>
      </c>
      <c r="D25" s="28" t="s">
        <v>65</v>
      </c>
      <c r="E25" s="62" t="s">
        <v>42</v>
      </c>
      <c r="F25" s="64">
        <v>44681</v>
      </c>
      <c r="G25" s="64">
        <v>44865</v>
      </c>
      <c r="H25" s="36">
        <v>20000</v>
      </c>
      <c r="I25" s="36"/>
      <c r="J25" s="36">
        <v>574</v>
      </c>
      <c r="K25" s="36"/>
      <c r="L25" s="36">
        <v>608</v>
      </c>
      <c r="M25" s="29"/>
      <c r="N25" s="26">
        <v>25</v>
      </c>
      <c r="O25" s="41">
        <f t="shared" si="1"/>
        <v>1207</v>
      </c>
      <c r="P25" s="35">
        <f t="shared" si="0"/>
        <v>18793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30" customHeight="1" x14ac:dyDescent="0.2">
      <c r="A26" s="27">
        <v>12</v>
      </c>
      <c r="B26" s="32" t="s">
        <v>58</v>
      </c>
      <c r="C26" s="33" t="s">
        <v>59</v>
      </c>
      <c r="D26" s="28" t="s">
        <v>65</v>
      </c>
      <c r="E26" s="62" t="s">
        <v>42</v>
      </c>
      <c r="F26" s="64">
        <v>44681</v>
      </c>
      <c r="G26" s="64">
        <v>44865</v>
      </c>
      <c r="H26" s="37">
        <v>18000</v>
      </c>
      <c r="I26" s="37"/>
      <c r="J26" s="37">
        <v>516.6</v>
      </c>
      <c r="K26" s="37"/>
      <c r="L26" s="37">
        <v>547.20000000000005</v>
      </c>
      <c r="M26" s="34"/>
      <c r="N26" s="26">
        <v>25</v>
      </c>
      <c r="O26" s="48">
        <f t="shared" si="1"/>
        <v>1088.8000000000002</v>
      </c>
      <c r="P26" s="35">
        <f t="shared" si="0"/>
        <v>16911.2</v>
      </c>
      <c r="Q26" s="65" t="s">
        <v>48</v>
      </c>
      <c r="R26" s="39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39.950000000000003" customHeight="1" x14ac:dyDescent="0.2">
      <c r="A27" s="27">
        <v>13</v>
      </c>
      <c r="B27" s="30" t="s">
        <v>60</v>
      </c>
      <c r="C27" s="31" t="s">
        <v>61</v>
      </c>
      <c r="D27" s="30" t="s">
        <v>65</v>
      </c>
      <c r="E27" s="56" t="s">
        <v>62</v>
      </c>
      <c r="F27" s="61">
        <v>44713</v>
      </c>
      <c r="G27" s="63" t="s">
        <v>71</v>
      </c>
      <c r="H27" s="36">
        <v>22000</v>
      </c>
      <c r="I27" s="36"/>
      <c r="J27" s="36">
        <v>631.4</v>
      </c>
      <c r="K27" s="36"/>
      <c r="L27" s="36">
        <v>668.8</v>
      </c>
      <c r="M27" s="29"/>
      <c r="N27" s="26">
        <v>25</v>
      </c>
      <c r="O27" s="35">
        <f t="shared" si="1"/>
        <v>1325.1999999999998</v>
      </c>
      <c r="P27" s="35">
        <f t="shared" si="0"/>
        <v>20674.8</v>
      </c>
      <c r="Q27" s="60" t="s">
        <v>49</v>
      </c>
      <c r="R27" s="39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39.950000000000003" customHeight="1" thickBot="1" x14ac:dyDescent="0.25">
      <c r="A28" s="27">
        <v>14</v>
      </c>
      <c r="B28" s="30" t="s">
        <v>63</v>
      </c>
      <c r="C28" s="31" t="s">
        <v>64</v>
      </c>
      <c r="D28" s="30" t="s">
        <v>65</v>
      </c>
      <c r="E28" s="56" t="s">
        <v>62</v>
      </c>
      <c r="F28" s="61">
        <v>44713</v>
      </c>
      <c r="G28" s="63" t="s">
        <v>71</v>
      </c>
      <c r="H28" s="36">
        <v>45000</v>
      </c>
      <c r="I28" s="36"/>
      <c r="J28" s="36">
        <v>1291.5</v>
      </c>
      <c r="K28" s="36">
        <v>1148.33</v>
      </c>
      <c r="L28" s="36">
        <v>1368</v>
      </c>
      <c r="M28" s="29"/>
      <c r="N28" s="26">
        <v>25</v>
      </c>
      <c r="O28" s="35">
        <f t="shared" si="1"/>
        <v>3832.83</v>
      </c>
      <c r="P28" s="35">
        <f t="shared" si="0"/>
        <v>41167.17</v>
      </c>
      <c r="Q28" s="60" t="s">
        <v>49</v>
      </c>
      <c r="R28" s="39"/>
      <c r="S28" s="24"/>
      <c r="T28" s="24"/>
      <c r="U28" s="24"/>
      <c r="V28" s="24"/>
      <c r="W28" s="24"/>
      <c r="X28" s="24"/>
      <c r="Y28" s="24"/>
      <c r="Z28" s="24"/>
    </row>
    <row r="29" spans="1:26" ht="20.25" customHeight="1" thickBot="1" x14ac:dyDescent="0.25">
      <c r="A29" s="43"/>
      <c r="B29" s="44" t="s">
        <v>19</v>
      </c>
      <c r="C29" s="45"/>
      <c r="D29" s="46"/>
      <c r="E29" s="46"/>
      <c r="F29" s="46"/>
      <c r="G29" s="46"/>
      <c r="H29" s="47">
        <f>SUM(H15:H28)</f>
        <v>525000</v>
      </c>
      <c r="I29" s="47">
        <f t="shared" ref="I29:P29" si="4">SUM(I15:I28)</f>
        <v>0</v>
      </c>
      <c r="J29" s="47">
        <f t="shared" si="4"/>
        <v>15067.5</v>
      </c>
      <c r="K29" s="47">
        <f t="shared" si="4"/>
        <v>17127.439999999999</v>
      </c>
      <c r="L29" s="47">
        <f t="shared" si="4"/>
        <v>15960</v>
      </c>
      <c r="M29" s="47">
        <f t="shared" si="4"/>
        <v>0</v>
      </c>
      <c r="N29" s="47">
        <f t="shared" si="4"/>
        <v>350</v>
      </c>
      <c r="O29" s="47">
        <f t="shared" si="4"/>
        <v>48504.94</v>
      </c>
      <c r="P29" s="47">
        <f t="shared" si="4"/>
        <v>476495.06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1.25" x14ac:dyDescent="0.15">
      <c r="B32" s="14" t="s">
        <v>24</v>
      </c>
      <c r="F32" s="21" t="s">
        <v>21</v>
      </c>
      <c r="J32" s="21"/>
      <c r="K32" s="21"/>
      <c r="L32" s="17"/>
      <c r="N32" s="20"/>
      <c r="O32" s="20" t="s">
        <v>20</v>
      </c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2.75" customHeight="1" x14ac:dyDescent="0.15">
      <c r="J35" s="15"/>
      <c r="K35" s="15"/>
    </row>
    <row r="36" spans="1:25" s="14" customFormat="1" ht="12.75" customHeight="1" x14ac:dyDescent="0.15">
      <c r="B36" s="14" t="s">
        <v>25</v>
      </c>
      <c r="F36" s="21" t="s">
        <v>46</v>
      </c>
      <c r="J36" s="21"/>
      <c r="K36" s="21"/>
      <c r="N36" s="20"/>
      <c r="O36" s="49" t="s">
        <v>45</v>
      </c>
    </row>
    <row r="37" spans="1:25" s="14" customFormat="1" ht="11.25" x14ac:dyDescent="0.15">
      <c r="B37" s="14" t="s">
        <v>23</v>
      </c>
      <c r="F37" s="14" t="s">
        <v>30</v>
      </c>
      <c r="L37" s="21"/>
      <c r="N37" s="16" t="s">
        <v>27</v>
      </c>
      <c r="O37" s="16"/>
      <c r="P37" s="16"/>
      <c r="Q37" s="16"/>
    </row>
    <row r="38" spans="1:25" s="14" customFormat="1" ht="11.25" x14ac:dyDescent="0.15">
      <c r="B38" s="22" t="s">
        <v>22</v>
      </c>
      <c r="F38" s="21" t="s">
        <v>29</v>
      </c>
      <c r="G38" s="21"/>
      <c r="L38" s="21"/>
      <c r="N38" s="16" t="s">
        <v>28</v>
      </c>
      <c r="O38" s="16"/>
      <c r="P38" s="16"/>
      <c r="Q38" s="16"/>
    </row>
    <row r="39" spans="1:25" s="14" customFormat="1" ht="11.25" x14ac:dyDescent="0.15">
      <c r="D39" s="123"/>
      <c r="E39" s="123"/>
      <c r="F39" s="123"/>
      <c r="G39" s="123"/>
      <c r="H39" s="123"/>
      <c r="I39" s="21"/>
      <c r="J39" s="67"/>
      <c r="K39" s="15"/>
    </row>
    <row r="40" spans="1:25" s="14" customFormat="1" ht="11.25" x14ac:dyDescent="0.15">
      <c r="G40" s="23"/>
      <c r="H40" s="23"/>
      <c r="I40" s="23"/>
      <c r="J40" s="15"/>
    </row>
    <row r="41" spans="1:25" s="14" customFormat="1" ht="12.75" customHeight="1" x14ac:dyDescent="0.15">
      <c r="D41" s="15"/>
      <c r="E41" s="15"/>
      <c r="F41" s="15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Alsiwin Alfonso Ruiz Suero</cp:lastModifiedBy>
  <cp:lastPrinted>2023-03-17T19:45:31Z</cp:lastPrinted>
  <dcterms:created xsi:type="dcterms:W3CDTF">2020-04-14T21:12:29Z</dcterms:created>
  <dcterms:modified xsi:type="dcterms:W3CDTF">2023-06-21T13:45:39Z</dcterms:modified>
</cp:coreProperties>
</file>