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rx-dc-fs01\home$\aruiz\Desktop\Septiembre2024\"/>
    </mc:Choice>
  </mc:AlternateContent>
  <bookViews>
    <workbookView xWindow="0" yWindow="0" windowWidth="20490" windowHeight="7650" activeTab="7"/>
  </bookViews>
  <sheets>
    <sheet name="Ene" sheetId="1" r:id="rId1"/>
    <sheet name="Feb" sheetId="2" r:id="rId2"/>
    <sheet name="Marzo" sheetId="3" r:id="rId3"/>
    <sheet name="Abril" sheetId="4" r:id="rId4"/>
    <sheet name="Mayo" sheetId="5" r:id="rId5"/>
    <sheet name="Junio" sheetId="6" r:id="rId6"/>
    <sheet name="Julio" sheetId="7" r:id="rId7"/>
    <sheet name="Agosto" sheetId="8" r:id="rId8"/>
  </sheets>
  <definedNames>
    <definedName name="_xlnm.Print_Area" localSheetId="3">Abril!$A$1:$P$47</definedName>
    <definedName name="_xlnm.Print_Area" localSheetId="7">Agosto!$A$1:$P$46</definedName>
    <definedName name="_xlnm.Print_Area" localSheetId="0">Ene!$A$1:$O$45</definedName>
    <definedName name="_xlnm.Print_Area" localSheetId="1">Feb!$A$1:$P$45</definedName>
    <definedName name="_xlnm.Print_Area" localSheetId="6">Julio!$A$1:$P$46</definedName>
    <definedName name="_xlnm.Print_Area" localSheetId="5">Junio!$A$1:$P$44</definedName>
    <definedName name="_xlnm.Print_Area" localSheetId="2">Marzo!$A$1:$P$45</definedName>
    <definedName name="_xlnm.Print_Area" localSheetId="4">Mayo!$A$1:$P$45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8" i="8" l="1"/>
  <c r="N19" i="8"/>
  <c r="N27" i="8" l="1"/>
  <c r="N28" i="8"/>
  <c r="M29" i="8"/>
  <c r="K29" i="8"/>
  <c r="J29" i="8"/>
  <c r="N29" i="8" s="1"/>
  <c r="N26" i="8"/>
  <c r="N25" i="8"/>
  <c r="N24" i="8"/>
  <c r="N23" i="8"/>
  <c r="N22" i="8"/>
  <c r="N21" i="8"/>
  <c r="N20" i="8"/>
  <c r="N17" i="8"/>
  <c r="N16" i="8"/>
  <c r="N15" i="8"/>
  <c r="N28" i="7" l="1"/>
  <c r="N27" i="7"/>
  <c r="N26" i="7"/>
  <c r="N19" i="7"/>
  <c r="N18" i="7"/>
  <c r="N17" i="7"/>
  <c r="M29" i="7" l="1"/>
  <c r="K29" i="7"/>
  <c r="J29" i="7"/>
  <c r="N25" i="7"/>
  <c r="N24" i="7"/>
  <c r="N23" i="7"/>
  <c r="N22" i="7"/>
  <c r="N21" i="7"/>
  <c r="N20" i="7"/>
  <c r="N16" i="7"/>
  <c r="N15" i="7"/>
  <c r="N29" i="7" l="1"/>
  <c r="K27" i="6"/>
  <c r="N17" i="6"/>
  <c r="N18" i="6" l="1"/>
  <c r="N26" i="6"/>
  <c r="M27" i="6"/>
  <c r="J27" i="6"/>
  <c r="N27" i="6" s="1"/>
  <c r="N25" i="6"/>
  <c r="N24" i="6"/>
  <c r="N23" i="6"/>
  <c r="N22" i="6"/>
  <c r="N21" i="6"/>
  <c r="N20" i="6"/>
  <c r="N19" i="6"/>
  <c r="N16" i="6"/>
  <c r="N15" i="6"/>
  <c r="N28" i="5" l="1"/>
  <c r="K28" i="5"/>
  <c r="N27" i="5" l="1"/>
  <c r="N26" i="5"/>
  <c r="N25" i="5"/>
  <c r="N24" i="5"/>
  <c r="N23" i="5"/>
  <c r="N22" i="5"/>
  <c r="N21" i="5"/>
  <c r="N20" i="5"/>
  <c r="N19" i="5"/>
  <c r="N18" i="5"/>
  <c r="N17" i="5"/>
  <c r="M28" i="5" l="1"/>
  <c r="J28" i="5"/>
  <c r="N16" i="5"/>
  <c r="N15" i="5"/>
  <c r="N26" i="4" l="1"/>
  <c r="N25" i="4"/>
  <c r="M30" i="4" l="1"/>
  <c r="N29" i="4"/>
  <c r="N28" i="4"/>
  <c r="N27" i="4"/>
  <c r="N24" i="4"/>
  <c r="N23" i="4"/>
  <c r="N22" i="4"/>
  <c r="N21" i="4"/>
  <c r="N20" i="4"/>
  <c r="N19" i="4"/>
  <c r="N18" i="4"/>
  <c r="N17" i="4"/>
  <c r="J30" i="4"/>
  <c r="N16" i="4"/>
  <c r="N15" i="4"/>
  <c r="N30" i="4" l="1"/>
  <c r="N28" i="3"/>
  <c r="M28" i="3" l="1"/>
  <c r="J28" i="3"/>
  <c r="N27" i="3"/>
  <c r="N26" i="3"/>
  <c r="N25" i="3"/>
  <c r="N24" i="3"/>
  <c r="N23" i="3"/>
  <c r="N22" i="3"/>
  <c r="N21" i="3"/>
  <c r="N20" i="3"/>
  <c r="N19" i="3"/>
  <c r="N18" i="3"/>
  <c r="N17" i="3"/>
  <c r="N16" i="3"/>
  <c r="N15" i="3"/>
  <c r="M28" i="2" l="1"/>
  <c r="L28" i="2"/>
  <c r="K28" i="2"/>
  <c r="J28" i="2"/>
  <c r="N27" i="2"/>
  <c r="N26" i="2"/>
  <c r="N25" i="2"/>
  <c r="N24" i="2"/>
  <c r="N23" i="2"/>
  <c r="N22" i="2"/>
  <c r="N21" i="2"/>
  <c r="N20" i="2"/>
  <c r="N19" i="2"/>
  <c r="N18" i="2"/>
  <c r="N17" i="2"/>
  <c r="N16" i="2"/>
  <c r="N15" i="2"/>
  <c r="N28" i="2" l="1"/>
  <c r="N28" i="1"/>
  <c r="N27" i="1"/>
  <c r="N26" i="1"/>
  <c r="K29" i="1" l="1"/>
  <c r="M29" i="1" l="1"/>
  <c r="L29" i="1"/>
  <c r="J29" i="1"/>
  <c r="N25" i="1"/>
  <c r="N24" i="1"/>
  <c r="N23" i="1"/>
  <c r="N22" i="1"/>
  <c r="N21" i="1"/>
  <c r="N20" i="1"/>
  <c r="N19" i="1"/>
  <c r="N18" i="1"/>
  <c r="R17" i="1"/>
  <c r="N17" i="1"/>
  <c r="N16" i="1"/>
  <c r="N15" i="1"/>
  <c r="N29" i="1" l="1"/>
</calcChain>
</file>

<file path=xl/sharedStrings.xml><?xml version="1.0" encoding="utf-8"?>
<sst xmlns="http://schemas.openxmlformats.org/spreadsheetml/2006/main" count="595" uniqueCount="120">
  <si>
    <t>Republica Dominicana</t>
  </si>
  <si>
    <t>MINISTERIO DE RELACIONES EXTERIORES</t>
  </si>
  <si>
    <t>CONSEJO NACIONAL DE FRONTERAS.</t>
  </si>
  <si>
    <t>PLANIFICACION Y DESARROLLO</t>
  </si>
  <si>
    <t>EJECUCIONES DE PROGRAMAS, ACTIVIDADES Y/O PROYECTOS ESTRATEGICOS</t>
  </si>
  <si>
    <t>Gastos de Combustibles</t>
  </si>
  <si>
    <t>Item</t>
  </si>
  <si>
    <t>Actividades realizadas</t>
  </si>
  <si>
    <t>Ref-PEI</t>
  </si>
  <si>
    <t>Eje Estrataegico</t>
  </si>
  <si>
    <t>Provincia</t>
  </si>
  <si>
    <t>Municipio</t>
  </si>
  <si>
    <t>Fecha de Inicio</t>
  </si>
  <si>
    <t>Fecha de Final</t>
  </si>
  <si>
    <t>Viaticos en viajes al interior a provincias fronteriza</t>
  </si>
  <si>
    <t>Gastos proveniente de Patrocinios</t>
  </si>
  <si>
    <t>Gastos Totales</t>
  </si>
  <si>
    <t>Observaciones</t>
  </si>
  <si>
    <t>6.1.1</t>
  </si>
  <si>
    <t>PROGRAMA DE BANDERAS PARA LA FRONTERA.</t>
  </si>
  <si>
    <t>6.1.2</t>
  </si>
  <si>
    <t>CONSTRUCCION Y MANTENIMIENTO DE MONUMENTOS.</t>
  </si>
  <si>
    <t>6.1.3</t>
  </si>
  <si>
    <t>INCENTIVAR LA EDUCACION, LA CULTURA, EL ARTE Y EL DEPORTE EN LA JUVENTUD FRONTERIZA.</t>
  </si>
  <si>
    <t>6.1.4</t>
  </si>
  <si>
    <t>PROGRAMA EXPO FRONTERA DOMINICANA.</t>
  </si>
  <si>
    <t>6.1.5</t>
  </si>
  <si>
    <t>PREMIO CENTINELAS DE LA FRONTERA, GENERAL ANTONIO DUVERGE.</t>
  </si>
  <si>
    <t>6.1.6</t>
  </si>
  <si>
    <t>PROGRAMA CONOCE LA FRONTERA.</t>
  </si>
  <si>
    <t>6.1.7</t>
  </si>
  <si>
    <t>APOYO A LA REHABILITACION DE CAMINOS VECINALES FRONTERIZOS</t>
  </si>
  <si>
    <t>6.1.8</t>
  </si>
  <si>
    <t>APOYO TECNICOS A LAS COMUNIDADES FRONTERIZAS EN SU DIFERENTES ACTIVIDADES PRODUCTIVAS.</t>
  </si>
  <si>
    <t>6.1.9</t>
  </si>
  <si>
    <t>FORTALECIMIENTO DE MEDIO DE VIDA PRODUCTIVOS Y COMUNITARIOS</t>
  </si>
  <si>
    <t>6.1.10</t>
  </si>
  <si>
    <t>PLAN DE REFORETACION ZONA FRONTERIZAS.</t>
  </si>
  <si>
    <t>6.1.11</t>
  </si>
  <si>
    <t>ACTIVIDADES Y/O PROGRAMAS DE IMPACTOS REGIONALES CON INTERMEDIACIONES INSTITUCIONALES.</t>
  </si>
  <si>
    <t>Sello</t>
  </si>
  <si>
    <t>Firma</t>
  </si>
  <si>
    <t>Espensel Fragoso Furcal</t>
  </si>
  <si>
    <t>Yasser Ramirez Liriano</t>
  </si>
  <si>
    <t>Luis Maria Martinez Matos</t>
  </si>
  <si>
    <t>Embajador, Director del C.N.F.</t>
  </si>
  <si>
    <t>Coordinador Administrativo</t>
  </si>
  <si>
    <t>Planificacion y Desarrollo</t>
  </si>
  <si>
    <t>Gastos de Combustibles Locales (Gasolina)</t>
  </si>
  <si>
    <t>Gastos de Combustibles por Imprevistos y/o apoyos (Gasolina)</t>
  </si>
  <si>
    <t>Elias Piña</t>
  </si>
  <si>
    <t>Durante el dia 13 de enero el Embajador Director del CNF , Espensel Fragoso Furcal, un Servidor en calidad de socio Samaritano, un equipo del CNF entregamos vitaminas prenatales, lentillas, medicamentos e insumos médicos, Donado a la UNAPS  del Municipio  Juan Santiago , provincia Elias Piña. Estos productos fueron recibidos por la Dra. Catalina Pérez, encargada de este centro de salud. Estas donaciones provienen de la fundación Hospital el Buen samaritano. Gracias Moisés Sifren y equipo por apoyar siempre a los más necesitados</t>
  </si>
  <si>
    <t>Durante el fin de semana pasado, de 27 al 29 de enero, el Embajador Director del CNF Sr. Espensel Fragoso Furcal y su Equipo Operativo, acompañaron al FEDA en una jornada agroindustrial y de producción, en el Municipio de Comendador Elías Piña, donde se puso otra vez de manifiesto las entregas de vitaminas prenatales, medicamento, sillas de ruedas, alimentos, Banderas y carritos para personas con dificultades en sus extremidades inferiores. Estas donaciones provienen de la Fundacion el Buen Samaritano</t>
  </si>
  <si>
    <t>Juan Santiago y Banica</t>
  </si>
  <si>
    <t>Comendador</t>
  </si>
  <si>
    <t>Actividades planeadas en la Oficina Principal del Consejo Nacional de Fronteras</t>
  </si>
  <si>
    <t>Febrero</t>
  </si>
  <si>
    <t>Se realizó un viaje a las provincias de Dajabón y Santiago Rodríguez, realizando entregas de útiles deportivos a las diferentes ligas deportivas de estas provincias</t>
  </si>
  <si>
    <t>Dajabon y Santiago Rodriguez</t>
  </si>
  <si>
    <t>Dajabon y Sabaneta</t>
  </si>
  <si>
    <t>La Romana</t>
  </si>
  <si>
    <t>Montecristi</t>
  </si>
  <si>
    <t>Villa vasquez</t>
  </si>
  <si>
    <t>Santigo Rodriguez</t>
  </si>
  <si>
    <t>Villa los Almacigos</t>
  </si>
  <si>
    <t>Se realizó un viaje al municipio de villa Vásquez de la provincia Montecristi, como parte de una comitiva, en representación del embajador/director del consejo nacional de fronteras, sosteniendo encuentro con autoridades del municipio y realizando entregas de medicamentos donados  por la fundación el buen samaritano.</t>
  </si>
  <si>
    <t>Se realizó un viaje a la provincia la Romana como parte de una comisión en representación del embajador/ director del CNF, recibiendo donación de medicamentos y vitaminas prenatales en el hospital de la fundación el buen samaritano.</t>
  </si>
  <si>
    <t>Se realizó un viaje al municipio Villa Los Almácigos de la provincia de Santiago Rodríguez, como parte de una comisión , en representación del embajador/director del CNF, realizando entregas de varios tipos de medicamentos en el hospital municipal villa los Almácigos, donados por la fundación el buen samaritano</t>
  </si>
  <si>
    <t>Marzo</t>
  </si>
  <si>
    <t>Del 2 al 3 de marzo 2024 se realizó un viaje a al municipio de Bánica   de la Provincia Elías Piña, a la entrega de útiles Deportivos en el Municipio de Bánica Provincia Elías Piña, como parte del Programa Social que lleva a cabo esta Institución. ODS No 10, Reducción de las desigualdades</t>
  </si>
  <si>
    <t>Del 15 al 17 de marzo 2024 se realizó un viaje al Municipio de Restauración de la Provincia Dajabón, para participar en la Jornada Médica y entrega de canastillas y medicamentos en el Hospital Ramón Matías Mella y en la Policlínica los Cerezos, donado por la Fundación el Buen Samaritano. ODS No 3, Salud y Bienestar</t>
  </si>
  <si>
    <t>Del 26 al 27 de marzo 2024 se realizó un viaje a las Provincias de Elías Piña y Monte Cristi, como parte de una comisión, en Representación del Embajador/Director, a la entrega de Raciones Alimenticia en esta Provincias, como parte del Programa Social que lleva a cabo esta Institución. ODS No 2, Hambre cero.</t>
  </si>
  <si>
    <t>Dajabon</t>
  </si>
  <si>
    <t xml:space="preserve">Dajabon </t>
  </si>
  <si>
    <t>Elias Piña, Montecristi</t>
  </si>
  <si>
    <t>Comendador, montecristi</t>
  </si>
  <si>
    <t>Banica</t>
  </si>
  <si>
    <t>Abril</t>
  </si>
  <si>
    <t>Se realizó un viaje realizado a la provincia de La Romana, como parte de una comisión, en representación del embajador/director del CNF, para recibir recibiendo donaciones de medicamentos y vitaminas prenatales en el Hospital de la fundación Hospital El buen Samaritano.</t>
  </si>
  <si>
    <t>Se realizó un viaje realizado a la provincia La Romana, como parte de una comisión, en representación del embajador/director del CNF, para recibir Donación de medicamentos y vitaminas prenatales y andadores en el Hospital de la fundación “Hospital el Buen  Samaritano.</t>
  </si>
  <si>
    <t>Se realizó un viaje al Municipio Duvergè  de la Provincia Independencia, como parte de una comitiva, en representación del embajador/director del Consejo Nacional de Fronteras, realizando la entregas de medicamentos en Hospital municipal de este municipio, donados por la fundación Hospital el buen samaritano, bajo la coordinación del director provincial de salud Dr. Alfonzo Herasme.</t>
  </si>
  <si>
    <t>Se realizó un viaje a la provincia de la Romana, como parte de una comisión, en representación del embajador/director del CNF, recibiendo donación de medicamentos y vitaminas prenatales en el Hospital el Buen Samaritano de esta cuidad</t>
  </si>
  <si>
    <t>Se realizó un viaje más  a la provincia de la Romana, como parte de una comisión, en representación del embajador/director del CNF, recibiendo donación de medicamentos y vitaminas prenatales en el Hospital el Buen Samaritano de esta cuidad</t>
  </si>
  <si>
    <t>Se realizó un viaje realizado al Municipio de Comendador, Provincia Elías Piña, para la entrega de útiles  deportivos a la liga de Béisbol de Kendry como parte del programa social que lleva a cabo esta institución, además se realizó entrega de medicamentos en el Hospital Rosa Duarte, donados por la Fundación Hospital el Buen Samaritano</t>
  </si>
  <si>
    <t>Independencia</t>
  </si>
  <si>
    <t>Duvergè</t>
  </si>
  <si>
    <t>Se planeo en oficinas del CNF</t>
  </si>
  <si>
    <t>Se realizó un viaje al municipio de Comendador y el Llano de la Provincia Elia Piñas, realizando entrega de medicamentos e insumos médicos, como parte del programa social que lleva a cabo esta institución donado por la Fundación el Buen Samaritano y sosteniendo reunión con las autoridades de estos Municipios para el análisis y detención de las necesidades en los   hospitales de estos municipios.</t>
  </si>
  <si>
    <t>Se realizó un viaje a los municipios de Banica, pedro santana y a los distritos municipales de sabana cruz y sabana higüero de la provincia de Elías Piña, realizando entrega de medicamentos, e insumos médicos, donados por la Fundación el Buen Samaritano.</t>
  </si>
  <si>
    <t>Pedernales</t>
  </si>
  <si>
    <t>Jimani</t>
  </si>
  <si>
    <t>Dajabon y Montecristi</t>
  </si>
  <si>
    <t>31/6//2024</t>
  </si>
  <si>
    <t xml:space="preserve">Se realizó un viaje a las provincias de Dajabon y montecristi, realizando entrega de uniformes y utilerías deportivas, como parte del programa social que lleva a cabo esta institución. </t>
  </si>
  <si>
    <t>Se realizó un viaje  a las provincias de pedernales e independencia, realizando entrega de uniformes y utilerías deportivas en estas provincias, como parte del programa social que lleva a cabo esta institución.</t>
  </si>
  <si>
    <t xml:space="preserve">Elias Piña </t>
  </si>
  <si>
    <t>Comendador y el Llano</t>
  </si>
  <si>
    <t>Banica yy Pedro Santana</t>
  </si>
  <si>
    <t>Mayo</t>
  </si>
  <si>
    <t>Junio</t>
  </si>
  <si>
    <t>Se realizo un viaje al Municipio de Dabajon, y  Montecristi para entregas de uniformes y utilerias deportivas como partes del programa social que lleva a cabo esta Institucion</t>
  </si>
  <si>
    <t xml:space="preserve"> Se realizo un viaje al municipio de Villa Vásquez provincias Montecristi, a la entrega de uniformes y utilerías deportivas y participar en el torneo "Los primos de Severinos"  a celebrarse en esta provincia.</t>
  </si>
  <si>
    <t>Dajabon / Montecristi</t>
  </si>
  <si>
    <t>Villa Vazquez</t>
  </si>
  <si>
    <t>Julio</t>
  </si>
  <si>
    <t>Planeadas en oficinas CNF</t>
  </si>
  <si>
    <t>En fecha 15 de Julio, se realizó un viaje a la provincia de la romana, como parte de una comisión en representación del embajador/director del consejo nacional de frontera recibiendo donaciones de medicamento y vitaminas prenatales en el hospital de la fundación el buen samaritano.</t>
  </si>
  <si>
    <t>Se realizó un viaje  a la provincia  de san juan de la Maguana participando en el taller de capacitación sobre el desarrollo y  el futuro agrícola, conjuntamente con el fondo  especial para el desarrollo  (FEDA) la dirección general de desarrollo fronterizo (DGDF)  realizada el miércoles 17 de julio  de 2024 en el hotel Maguana de esta provincia.</t>
  </si>
  <si>
    <t>Se realizó un viaje al municipio de pedernales, participando en expo pedernales 2024 (consume lo nuestro) celebrada del 25 al 28 de julio de 2024 en el parque central de esta provincia y realizando entrega de medicamentos, vitaminas prenatales y lentillas, donadas por la fundación el buen samaritano  y también entregando utilería deportivas como parte del programa que lleva a cabo esta institución.</t>
  </si>
  <si>
    <t>San Juan</t>
  </si>
  <si>
    <t>San Juan de la Maguana</t>
  </si>
  <si>
    <t>Del 10 al 11 se realizó un viaje realizado al municipio de Bànica, provincia Elías Piña, como parte de una comisión en representación del Embajador/Director del Consejo Nacional de Frontera, a la entrega de utilería deportivas en el distrito municipal de Higuerito y realizando entregas medicamentos en el hospital de Bànica, donados por la fundación el buen samaritano.</t>
  </si>
  <si>
    <t>Se realizó del 18 al 18 se viaje realizado un viaje al Municipio de Villa Vásquez de la provincia de Monte Cristi, realizando entrega de utilerías deportivas a la liga deportiva, la estrella del Caimito de este municipio, como parte del programa social que lleva a cabo esta institución.</t>
  </si>
  <si>
    <t>Del 30 de agosto al 01 de septiembre se realizó viaje realizado a las demarcaciones Huguerito y Sabana Cruz de Elias Piña, tambien se envio a  Jimanì, la descubierta y Postrer Rio, la descubierta y Postrer Rio, de la provincia Independencia, Tambien  realizando entrega de útiles deportivos y cuadernos a estudiantes de escasos recursos, como parte del programa de nuestra institución.</t>
  </si>
  <si>
    <t>Elias Piña, Independencia</t>
  </si>
  <si>
    <t>Higuerito, Sabana Cruz, Poster Rio</t>
  </si>
  <si>
    <t>Actividades planeadas en Oficinas del CNF</t>
  </si>
  <si>
    <t>Del 22 al 22 se realizó un viaje realizado a la provincia La Romana como parte de una comisión en representación del Embajador/Director del consejo nacional de frontera, recibiendo donación de medicamentos como parte del acuerdo interinstitucional entre la fundación el buen samaritano y esta institución.</t>
  </si>
  <si>
    <t>Del 23 al 25 se realizó un viaje realizado a las provincias de Montecristi Dajabòn , realizando  entrega de cuadernos a estudiantes de escasos recursos y medicamentos e insumos médicos, donados por la fundación  el buen samaritano, también realizando análisis de detección de las necesidades en los hospitales de estas provincias, como parte del programa que lleva a cabo esta institución.</t>
  </si>
  <si>
    <t>Montecristi y Dajabon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</si>
</sst>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7" formatCode="&quot;$&quot;#,##0.00_);\(&quot;$&quot;#,##0.00\)"/>
  </numFmts>
  <fonts count="40">
    <font>
      <sz val="11"/>
      <color theme="1"/>
      <name val="Calibri"/>
      <family val="2"/>
      <scheme val="minor"/>
    </font>
    <font>
      <sz val="12"/>
      <color theme="1"/>
      <name val="New times roma"/>
    </font>
    <font>
      <b/>
      <sz val="12"/>
      <color rgb="FF000000"/>
      <name val="New times roma"/>
    </font>
    <font>
      <b/>
      <sz val="22"/>
      <color theme="4"/>
      <name val="New times roma"/>
    </font>
    <font>
      <b/>
      <sz val="12"/>
      <color theme="0" tint="-0.34998626667073579"/>
      <name val="New times roma"/>
    </font>
    <font>
      <b/>
      <sz val="36"/>
      <color theme="0"/>
      <name val="New times roma"/>
    </font>
    <font>
      <sz val="12"/>
      <color theme="0" tint="-4.9989318521683403E-2"/>
      <name val="New times roma"/>
    </font>
    <font>
      <b/>
      <sz val="18"/>
      <name val="New times roma"/>
    </font>
    <font>
      <b/>
      <sz val="18"/>
      <color theme="1"/>
      <name val="New times roma"/>
    </font>
    <font>
      <sz val="14"/>
      <color theme="1"/>
      <name val="News times roma"/>
    </font>
    <font>
      <sz val="16"/>
      <color theme="1"/>
      <name val="New times roma"/>
    </font>
    <font>
      <sz val="20"/>
      <color theme="1"/>
      <name val="New times roma"/>
    </font>
    <font>
      <sz val="24"/>
      <color theme="1"/>
      <name val="New times roma"/>
    </font>
    <font>
      <sz val="22"/>
      <color theme="1"/>
      <name val="Bell MT"/>
      <family val="1"/>
    </font>
    <font>
      <sz val="16"/>
      <color theme="1"/>
      <name val="News times roma"/>
    </font>
    <font>
      <sz val="20"/>
      <color theme="1"/>
      <name val="News times roma"/>
    </font>
    <font>
      <sz val="22"/>
      <color theme="1"/>
      <name val="Times New Roman"/>
      <family val="1"/>
    </font>
    <font>
      <sz val="12"/>
      <color theme="1"/>
      <name val="Bell MT"/>
      <family val="1"/>
    </font>
    <font>
      <sz val="14"/>
      <color theme="1"/>
      <name val="Bell MT"/>
      <family val="1"/>
    </font>
    <font>
      <sz val="16"/>
      <color theme="1"/>
      <name val="Bell MT"/>
      <family val="1"/>
    </font>
    <font>
      <b/>
      <sz val="24"/>
      <color theme="1"/>
      <name val="New times roma"/>
    </font>
    <font>
      <b/>
      <sz val="24"/>
      <color theme="0"/>
      <name val="New times roma"/>
    </font>
    <font>
      <b/>
      <sz val="22"/>
      <color theme="1"/>
      <name val="New times roma"/>
    </font>
    <font>
      <sz val="24"/>
      <color theme="0" tint="-0.14999847407452621"/>
      <name val="New times roma"/>
    </font>
    <font>
      <sz val="12"/>
      <color rgb="FFFF0000"/>
      <name val="New times roma"/>
    </font>
    <font>
      <sz val="22"/>
      <color theme="1"/>
      <name val="New times roma"/>
    </font>
    <font>
      <b/>
      <sz val="24"/>
      <color rgb="FF000000"/>
      <name val="New times roma"/>
    </font>
    <font>
      <sz val="24"/>
      <color theme="1"/>
      <name val="News times roma"/>
    </font>
    <font>
      <sz val="18"/>
      <color theme="1"/>
      <name val="New times roma"/>
    </font>
    <font>
      <sz val="16"/>
      <color theme="1"/>
      <name val="Calibri"/>
      <family val="2"/>
      <scheme val="minor"/>
    </font>
    <font>
      <b/>
      <sz val="28"/>
      <color rgb="FF000000"/>
      <name val="New times roma"/>
    </font>
    <font>
      <sz val="18"/>
      <color theme="1"/>
      <name val="News times roma"/>
    </font>
    <font>
      <b/>
      <sz val="22"/>
      <color rgb="FF000000"/>
      <name val="New times roma"/>
    </font>
    <font>
      <sz val="18"/>
      <color theme="1"/>
      <name val="Times New Roman"/>
      <family val="1"/>
    </font>
    <font>
      <sz val="22"/>
      <color theme="1"/>
      <name val="News times roma"/>
    </font>
    <font>
      <sz val="18"/>
      <color rgb="FF000000"/>
      <name val="Calibri"/>
      <family val="2"/>
      <scheme val="minor"/>
    </font>
    <font>
      <sz val="22"/>
      <color rgb="FF000000"/>
      <name val="Calibri"/>
      <family val="2"/>
      <scheme val="minor"/>
    </font>
    <font>
      <sz val="16"/>
      <color theme="1"/>
      <name val="Calibri Light"/>
      <family val="2"/>
      <scheme val="major"/>
    </font>
    <font>
      <sz val="18"/>
      <color theme="1"/>
      <name val="Calibri Light"/>
      <family val="2"/>
      <scheme val="major"/>
    </font>
    <font>
      <sz val="18"/>
      <color rgb="FF000000"/>
      <name val="Calibri Light"/>
      <family val="2"/>
      <scheme val="major"/>
    </font>
  </fonts>
  <fills count="7">
    <fill>
      <patternFill patternType="none"/>
    </fill>
    <fill>
      <patternFill patternType="gray125"/>
    </fill>
    <fill>
      <patternFill patternType="solid">
        <fgColor theme="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s>
  <borders count="6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dashed">
        <color indexed="64"/>
      </left>
      <right style="hair">
        <color indexed="64"/>
      </right>
      <top style="dashed">
        <color indexed="64"/>
      </top>
      <bottom/>
      <diagonal/>
    </border>
    <border>
      <left style="dashed">
        <color indexed="64"/>
      </left>
      <right style="thin">
        <color indexed="64"/>
      </right>
      <top style="dashed">
        <color indexed="64"/>
      </top>
      <bottom/>
      <diagonal/>
    </border>
    <border>
      <left/>
      <right style="hair">
        <color indexed="64"/>
      </right>
      <top style="dashed">
        <color indexed="64"/>
      </top>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style="dashed">
        <color indexed="64"/>
      </left>
      <right style="hair">
        <color indexed="64"/>
      </right>
      <top style="dashed">
        <color indexed="64"/>
      </top>
      <bottom style="medium">
        <color indexed="64"/>
      </bottom>
      <diagonal/>
    </border>
    <border>
      <left style="dashed">
        <color indexed="64"/>
      </left>
      <right style="thin">
        <color indexed="64"/>
      </right>
      <top style="dashed">
        <color indexed="64"/>
      </top>
      <bottom style="medium">
        <color indexed="64"/>
      </bottom>
      <diagonal/>
    </border>
    <border>
      <left/>
      <right style="hair">
        <color indexed="64"/>
      </right>
      <top style="dashed">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bottom style="thin">
        <color indexed="64"/>
      </bottom>
      <diagonal/>
    </border>
    <border>
      <left style="dashed">
        <color indexed="64"/>
      </left>
      <right style="hair">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dashed">
        <color indexed="64"/>
      </left>
      <right style="hair">
        <color indexed="64"/>
      </right>
      <top style="thin">
        <color indexed="64"/>
      </top>
      <bottom/>
      <diagonal/>
    </border>
    <border>
      <left style="dashed">
        <color indexed="64"/>
      </left>
      <right style="thin">
        <color indexed="64"/>
      </right>
      <top style="thin">
        <color indexed="64"/>
      </top>
      <bottom/>
      <diagonal/>
    </border>
    <border>
      <left/>
      <right style="thin">
        <color indexed="64"/>
      </right>
      <top style="thin">
        <color indexed="64"/>
      </top>
      <bottom style="hair">
        <color indexed="64"/>
      </bottom>
      <diagonal/>
    </border>
  </borders>
  <cellStyleXfs count="1">
    <xf numFmtId="0" fontId="0" fillId="0" borderId="0"/>
  </cellStyleXfs>
  <cellXfs count="216">
    <xf numFmtId="0" fontId="0" fillId="0" borderId="0" xfId="0"/>
    <xf numFmtId="0" fontId="1" fillId="0" borderId="0" xfId="0" applyFont="1" applyAlignment="1">
      <alignment horizontal="center"/>
    </xf>
    <xf numFmtId="0" fontId="1" fillId="0" borderId="0" xfId="0" applyFont="1" applyAlignment="1">
      <alignment horizontal="left"/>
    </xf>
    <xf numFmtId="0" fontId="1" fillId="0" borderId="1" xfId="0" applyFont="1" applyBorder="1" applyAlignment="1">
      <alignment horizontal="center"/>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center"/>
    </xf>
    <xf numFmtId="0" fontId="1" fillId="0" borderId="0" xfId="0" applyFont="1" applyBorder="1" applyAlignment="1">
      <alignment horizontal="left"/>
    </xf>
    <xf numFmtId="0" fontId="1" fillId="0" borderId="5" xfId="0" applyFont="1" applyBorder="1" applyAlignment="1">
      <alignment horizontal="left"/>
    </xf>
    <xf numFmtId="0" fontId="1" fillId="0" borderId="4" xfId="0" applyFont="1" applyBorder="1" applyAlignment="1">
      <alignment horizontal="left"/>
    </xf>
    <xf numFmtId="0" fontId="3" fillId="0" borderId="0" xfId="0" applyFont="1" applyBorder="1" applyAlignment="1">
      <alignment horizontal="center"/>
    </xf>
    <xf numFmtId="0" fontId="4" fillId="0" borderId="6" xfId="0" applyFont="1" applyBorder="1" applyAlignment="1">
      <alignment horizontal="center"/>
    </xf>
    <xf numFmtId="0" fontId="4" fillId="0" borderId="7" xfId="0" applyFont="1" applyBorder="1" applyAlignment="1"/>
    <xf numFmtId="0" fontId="6" fillId="0" borderId="7" xfId="0" applyFont="1" applyBorder="1" applyAlignment="1"/>
    <xf numFmtId="0" fontId="4" fillId="0" borderId="11" xfId="0" applyFont="1" applyBorder="1" applyAlignment="1"/>
    <xf numFmtId="0" fontId="6" fillId="0" borderId="0" xfId="0" applyFont="1" applyAlignment="1"/>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 fillId="5" borderId="18" xfId="0" applyFont="1" applyFill="1" applyBorder="1" applyAlignment="1">
      <alignment horizontal="center" vertical="center"/>
    </xf>
    <xf numFmtId="0" fontId="9" fillId="5" borderId="16" xfId="0" applyFont="1" applyFill="1" applyBorder="1" applyAlignment="1">
      <alignment horizontal="left" vertical="center" wrapText="1"/>
    </xf>
    <xf numFmtId="0" fontId="10" fillId="5" borderId="18" xfId="0" applyFont="1" applyFill="1" applyBorder="1" applyAlignment="1">
      <alignment horizontal="center" vertical="center"/>
    </xf>
    <xf numFmtId="0" fontId="10" fillId="5" borderId="19" xfId="0" applyFont="1" applyFill="1" applyBorder="1" applyAlignment="1">
      <alignment horizontal="left" vertical="center" wrapText="1"/>
    </xf>
    <xf numFmtId="0" fontId="11" fillId="5" borderId="19" xfId="0" applyFont="1" applyFill="1" applyBorder="1" applyAlignment="1">
      <alignment horizontal="left" vertical="center"/>
    </xf>
    <xf numFmtId="14" fontId="11" fillId="5" borderId="19" xfId="0" applyNumberFormat="1" applyFont="1" applyFill="1" applyBorder="1" applyAlignment="1">
      <alignment horizontal="center" vertical="center" wrapText="1"/>
    </xf>
    <xf numFmtId="7" fontId="12" fillId="5" borderId="20" xfId="0" applyNumberFormat="1" applyFont="1" applyFill="1" applyBorder="1" applyAlignment="1">
      <alignment horizontal="center" vertical="center"/>
    </xf>
    <xf numFmtId="7" fontId="12" fillId="5" borderId="21" xfId="0" applyNumberFormat="1" applyFont="1" applyFill="1" applyBorder="1" applyAlignment="1">
      <alignment horizontal="center" vertical="center"/>
    </xf>
    <xf numFmtId="7" fontId="12" fillId="5" borderId="22" xfId="0" applyNumberFormat="1" applyFont="1" applyFill="1" applyBorder="1" applyAlignment="1">
      <alignment horizontal="center" vertical="center"/>
    </xf>
    <xf numFmtId="0" fontId="12" fillId="5" borderId="23" xfId="0" applyFont="1" applyFill="1" applyBorder="1" applyAlignment="1">
      <alignment horizontal="center" vertical="center"/>
    </xf>
    <xf numFmtId="0" fontId="1" fillId="5" borderId="24" xfId="0" applyFont="1" applyFill="1" applyBorder="1" applyAlignment="1">
      <alignment horizontal="center" vertical="center"/>
    </xf>
    <xf numFmtId="0" fontId="9" fillId="5" borderId="25" xfId="0" applyFont="1" applyFill="1" applyBorder="1" applyAlignment="1">
      <alignment horizontal="left" vertical="center" wrapText="1"/>
    </xf>
    <xf numFmtId="0" fontId="10" fillId="5" borderId="24" xfId="0" applyFont="1" applyFill="1" applyBorder="1" applyAlignment="1">
      <alignment horizontal="center" vertical="center"/>
    </xf>
    <xf numFmtId="0" fontId="12" fillId="5" borderId="25" xfId="0" applyFont="1" applyFill="1" applyBorder="1" applyAlignment="1">
      <alignment horizontal="center" vertical="center"/>
    </xf>
    <xf numFmtId="0" fontId="13" fillId="5" borderId="24" xfId="0" applyFont="1" applyFill="1" applyBorder="1" applyAlignment="1">
      <alignment horizontal="center" vertical="center" wrapText="1"/>
    </xf>
    <xf numFmtId="0" fontId="14" fillId="5" borderId="26" xfId="0" applyFont="1" applyFill="1" applyBorder="1" applyAlignment="1">
      <alignment horizontal="left" vertical="center" wrapText="1"/>
    </xf>
    <xf numFmtId="0" fontId="15" fillId="5" borderId="26" xfId="0" applyFont="1" applyFill="1" applyBorder="1" applyAlignment="1">
      <alignment horizontal="center" vertical="center" wrapText="1"/>
    </xf>
    <xf numFmtId="14" fontId="15" fillId="5" borderId="19" xfId="0" applyNumberFormat="1" applyFont="1" applyFill="1" applyBorder="1" applyAlignment="1">
      <alignment horizontal="center" vertical="center" wrapText="1"/>
    </xf>
    <xf numFmtId="0" fontId="16" fillId="0" borderId="0" xfId="0" applyFont="1" applyAlignment="1">
      <alignment horizontal="justify" vertical="center"/>
    </xf>
    <xf numFmtId="0" fontId="17" fillId="5" borderId="24" xfId="0" applyFont="1" applyFill="1" applyBorder="1" applyAlignment="1">
      <alignment horizontal="center" vertical="center" wrapText="1"/>
    </xf>
    <xf numFmtId="0" fontId="11" fillId="5" borderId="26" xfId="0" applyFont="1" applyFill="1" applyBorder="1" applyAlignment="1">
      <alignment horizontal="left" vertical="center" wrapText="1"/>
    </xf>
    <xf numFmtId="0" fontId="11" fillId="5" borderId="26" xfId="0" applyFont="1" applyFill="1" applyBorder="1" applyAlignment="1">
      <alignment horizontal="center" vertical="center" wrapText="1"/>
    </xf>
    <xf numFmtId="0" fontId="9" fillId="5" borderId="27" xfId="0" applyFont="1" applyFill="1" applyBorder="1" applyAlignment="1">
      <alignment horizontal="left" vertical="center" wrapText="1"/>
    </xf>
    <xf numFmtId="0" fontId="18" fillId="5" borderId="24" xfId="0" applyFont="1" applyFill="1" applyBorder="1" applyAlignment="1">
      <alignment horizontal="center" vertical="center" wrapText="1"/>
    </xf>
    <xf numFmtId="0" fontId="10" fillId="0" borderId="0" xfId="0" applyFont="1" applyAlignment="1">
      <alignment horizontal="left"/>
    </xf>
    <xf numFmtId="0" fontId="19" fillId="5" borderId="24" xfId="0" applyFont="1" applyFill="1" applyBorder="1" applyAlignment="1">
      <alignment horizontal="center" vertical="center" wrapText="1"/>
    </xf>
    <xf numFmtId="0" fontId="15" fillId="5" borderId="28" xfId="0" applyFont="1" applyFill="1" applyBorder="1" applyAlignment="1">
      <alignment horizontal="center" vertical="center" wrapText="1"/>
    </xf>
    <xf numFmtId="14" fontId="15" fillId="5" borderId="28"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2" xfId="0" applyFont="1" applyFill="1" applyBorder="1" applyAlignment="1">
      <alignment horizontal="left" vertical="center" wrapText="1"/>
    </xf>
    <xf numFmtId="0" fontId="12" fillId="5" borderId="2" xfId="0" applyFont="1" applyFill="1" applyBorder="1" applyAlignment="1">
      <alignment horizontal="center" vertical="center" wrapText="1"/>
    </xf>
    <xf numFmtId="7" fontId="20" fillId="5" borderId="29" xfId="0" applyNumberFormat="1" applyFont="1" applyFill="1" applyBorder="1" applyAlignment="1">
      <alignment horizontal="center" vertical="center" wrapText="1"/>
    </xf>
    <xf numFmtId="7" fontId="21" fillId="2" borderId="10" xfId="0" applyNumberFormat="1"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0" borderId="0" xfId="0" applyFont="1" applyBorder="1" applyAlignment="1">
      <alignment horizontal="left"/>
    </xf>
    <xf numFmtId="0" fontId="12" fillId="5" borderId="4" xfId="0" applyFont="1" applyFill="1" applyBorder="1" applyAlignment="1">
      <alignment horizontal="center" vertical="center" wrapText="1"/>
    </xf>
    <xf numFmtId="0" fontId="12" fillId="5" borderId="0" xfId="0" applyFont="1" applyFill="1" applyBorder="1" applyAlignment="1">
      <alignment horizontal="left" vertical="center" wrapText="1"/>
    </xf>
    <xf numFmtId="0" fontId="12" fillId="5" borderId="0" xfId="0" applyFont="1" applyFill="1" applyBorder="1" applyAlignment="1">
      <alignment horizontal="center" vertical="center" wrapText="1"/>
    </xf>
    <xf numFmtId="7" fontId="22" fillId="5" borderId="0" xfId="0" applyNumberFormat="1" applyFont="1" applyFill="1" applyBorder="1" applyAlignment="1">
      <alignment horizontal="center" vertical="center" wrapText="1"/>
    </xf>
    <xf numFmtId="0" fontId="12" fillId="5" borderId="5" xfId="0" applyFont="1" applyFill="1" applyBorder="1" applyAlignment="1">
      <alignment horizontal="center" vertical="center" wrapText="1"/>
    </xf>
    <xf numFmtId="7" fontId="8" fillId="5" borderId="0" xfId="0" applyNumberFormat="1" applyFont="1" applyFill="1" applyBorder="1" applyAlignment="1">
      <alignment horizontal="center" vertical="center" wrapText="1"/>
    </xf>
    <xf numFmtId="0" fontId="23" fillId="5" borderId="0"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0" xfId="0" applyFont="1" applyFill="1" applyBorder="1" applyAlignment="1">
      <alignment horizontal="left" vertical="center" wrapText="1"/>
    </xf>
    <xf numFmtId="0" fontId="1" fillId="5" borderId="0"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0" borderId="7" xfId="0" applyFont="1" applyBorder="1" applyAlignment="1">
      <alignment horizontal="left"/>
    </xf>
    <xf numFmtId="0" fontId="24" fillId="0" borderId="0" xfId="0" applyFont="1" applyBorder="1" applyAlignment="1">
      <alignment horizontal="left" vertical="center"/>
    </xf>
    <xf numFmtId="0" fontId="25" fillId="0" borderId="4" xfId="0" applyFont="1" applyBorder="1" applyAlignment="1">
      <alignment horizontal="center"/>
    </xf>
    <xf numFmtId="0" fontId="25" fillId="0" borderId="0" xfId="0" applyFont="1" applyBorder="1" applyAlignment="1">
      <alignment horizontal="center"/>
    </xf>
    <xf numFmtId="0" fontId="25" fillId="0" borderId="5" xfId="0" applyFont="1" applyBorder="1" applyAlignment="1">
      <alignment horizontal="center"/>
    </xf>
    <xf numFmtId="0" fontId="25" fillId="0" borderId="0" xfId="0" applyFont="1" applyAlignment="1">
      <alignment horizontal="left"/>
    </xf>
    <xf numFmtId="0" fontId="25" fillId="0" borderId="0" xfId="0" applyFont="1" applyBorder="1" applyAlignment="1">
      <alignment horizontal="left"/>
    </xf>
    <xf numFmtId="0" fontId="25" fillId="0" borderId="5" xfId="0" applyFont="1" applyBorder="1" applyAlignment="1">
      <alignment horizontal="left"/>
    </xf>
    <xf numFmtId="0" fontId="25" fillId="0" borderId="6" xfId="0" applyFont="1" applyBorder="1" applyAlignment="1">
      <alignment horizontal="center"/>
    </xf>
    <xf numFmtId="0" fontId="25" fillId="0" borderId="7" xfId="0" applyFont="1" applyBorder="1" applyAlignment="1">
      <alignment horizontal="center"/>
    </xf>
    <xf numFmtId="0" fontId="25" fillId="0" borderId="7" xfId="0" applyFont="1" applyBorder="1" applyAlignment="1">
      <alignment horizontal="left"/>
    </xf>
    <xf numFmtId="0" fontId="25" fillId="0" borderId="11" xfId="0" applyFont="1" applyBorder="1" applyAlignment="1">
      <alignment horizontal="left"/>
    </xf>
    <xf numFmtId="0" fontId="11" fillId="0" borderId="6" xfId="0" applyFont="1" applyBorder="1" applyAlignment="1">
      <alignment horizontal="center"/>
    </xf>
    <xf numFmtId="0" fontId="11" fillId="0" borderId="7" xfId="0" applyFont="1" applyBorder="1" applyAlignment="1">
      <alignment horizontal="left"/>
    </xf>
    <xf numFmtId="0" fontId="11" fillId="0" borderId="11" xfId="0" applyFont="1" applyBorder="1" applyAlignment="1">
      <alignment horizontal="left"/>
    </xf>
    <xf numFmtId="0" fontId="11" fillId="0" borderId="0" xfId="0" applyFont="1" applyAlignment="1">
      <alignment horizontal="left"/>
    </xf>
    <xf numFmtId="17" fontId="5" fillId="2" borderId="7" xfId="0" applyNumberFormat="1" applyFont="1" applyFill="1" applyBorder="1" applyAlignment="1">
      <alignment horizontal="center" vertical="center"/>
    </xf>
    <xf numFmtId="0" fontId="27" fillId="5" borderId="26" xfId="0" applyFont="1" applyFill="1" applyBorder="1" applyAlignment="1">
      <alignment horizontal="center" vertical="center" wrapText="1"/>
    </xf>
    <xf numFmtId="14" fontId="12" fillId="5" borderId="26" xfId="0" applyNumberFormat="1" applyFont="1" applyFill="1" applyBorder="1" applyAlignment="1">
      <alignment horizontal="center" vertical="center" wrapText="1"/>
    </xf>
    <xf numFmtId="14" fontId="12" fillId="5" borderId="19" xfId="0" applyNumberFormat="1" applyFont="1" applyFill="1" applyBorder="1" applyAlignment="1">
      <alignment horizontal="center" vertical="center" wrapText="1"/>
    </xf>
    <xf numFmtId="0" fontId="16" fillId="5" borderId="25" xfId="0" applyFont="1" applyFill="1" applyBorder="1" applyAlignment="1">
      <alignment horizontal="left" vertical="center" wrapText="1"/>
    </xf>
    <xf numFmtId="0" fontId="8" fillId="3" borderId="15"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28" fillId="0" borderId="0" xfId="0" applyFont="1" applyAlignment="1">
      <alignment horizontal="left"/>
    </xf>
    <xf numFmtId="0" fontId="29" fillId="5" borderId="30" xfId="0" applyFont="1" applyFill="1" applyBorder="1" applyAlignment="1">
      <alignment horizontal="left"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14" fillId="5" borderId="27" xfId="0" applyFont="1" applyFill="1" applyBorder="1" applyAlignment="1">
      <alignment horizontal="left" vertical="center" wrapText="1"/>
    </xf>
    <xf numFmtId="14" fontId="31" fillId="5" borderId="26" xfId="0" applyNumberFormat="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5" fillId="5" borderId="24" xfId="0" applyFont="1" applyFill="1" applyBorder="1" applyAlignment="1">
      <alignment horizontal="center" vertical="center" wrapText="1"/>
    </xf>
    <xf numFmtId="0" fontId="15" fillId="5" borderId="26" xfId="0" applyFont="1" applyFill="1" applyBorder="1" applyAlignment="1">
      <alignment horizontal="left" vertical="center" wrapText="1"/>
    </xf>
    <xf numFmtId="0" fontId="31" fillId="5" borderId="26" xfId="0"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31" fillId="5" borderId="24" xfId="0" applyFont="1" applyFill="1" applyBorder="1" applyAlignment="1">
      <alignment horizontal="center" vertical="center" wrapText="1"/>
    </xf>
    <xf numFmtId="0" fontId="33" fillId="0" borderId="0" xfId="0" applyFont="1" applyBorder="1" applyAlignment="1">
      <alignment horizontal="justify" vertical="center"/>
    </xf>
    <xf numFmtId="0" fontId="31" fillId="5" borderId="26" xfId="0" applyFont="1" applyFill="1" applyBorder="1" applyAlignment="1">
      <alignment horizontal="left" vertical="center" wrapText="1"/>
    </xf>
    <xf numFmtId="0" fontId="31" fillId="5" borderId="31" xfId="0" applyFont="1" applyFill="1" applyBorder="1" applyAlignment="1">
      <alignment horizontal="center" vertical="center" wrapText="1"/>
    </xf>
    <xf numFmtId="0" fontId="33" fillId="0" borderId="7" xfId="0" applyFont="1" applyBorder="1" applyAlignment="1">
      <alignment horizontal="justify" vertical="center"/>
    </xf>
    <xf numFmtId="0" fontId="34" fillId="5" borderId="26" xfId="0" applyFont="1" applyFill="1" applyBorder="1" applyAlignment="1">
      <alignment horizontal="center" vertical="center" wrapText="1"/>
    </xf>
    <xf numFmtId="0" fontId="34" fillId="5" borderId="28" xfId="0"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10" fillId="6" borderId="19" xfId="0" applyFont="1" applyFill="1" applyBorder="1" applyAlignment="1">
      <alignment horizontal="left" vertical="center" wrapText="1"/>
    </xf>
    <xf numFmtId="0" fontId="31" fillId="5" borderId="28" xfId="0" applyFont="1" applyFill="1" applyBorder="1" applyAlignment="1">
      <alignment horizontal="left" vertical="center" wrapText="1"/>
    </xf>
    <xf numFmtId="14" fontId="15" fillId="5" borderId="26" xfId="0" applyNumberFormat="1" applyFont="1" applyFill="1" applyBorder="1" applyAlignment="1">
      <alignment horizontal="center" vertical="center" wrapText="1"/>
    </xf>
    <xf numFmtId="0" fontId="14" fillId="5" borderId="24" xfId="0" applyFont="1" applyFill="1" applyBorder="1" applyAlignment="1">
      <alignment horizontal="center" vertical="center" wrapText="1"/>
    </xf>
    <xf numFmtId="14" fontId="31" fillId="5" borderId="19" xfId="0" applyNumberFormat="1" applyFont="1" applyFill="1" applyBorder="1" applyAlignment="1">
      <alignment horizontal="center" vertical="center" wrapText="1"/>
    </xf>
    <xf numFmtId="0" fontId="35" fillId="0" borderId="0" xfId="0" applyFont="1" applyAlignment="1">
      <alignment horizontal="left"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7" fontId="20" fillId="5" borderId="32" xfId="0" applyNumberFormat="1" applyFont="1" applyFill="1" applyBorder="1" applyAlignment="1">
      <alignment horizontal="center" vertical="center" wrapText="1"/>
    </xf>
    <xf numFmtId="7" fontId="21" fillId="2" borderId="11" xfId="0" applyNumberFormat="1" applyFont="1" applyFill="1" applyBorder="1" applyAlignment="1">
      <alignment horizontal="center" vertical="center" wrapText="1"/>
    </xf>
    <xf numFmtId="0" fontId="1" fillId="0" borderId="33" xfId="0" applyFont="1" applyBorder="1" applyAlignment="1">
      <alignment horizontal="center"/>
    </xf>
    <xf numFmtId="0" fontId="1" fillId="0" borderId="34" xfId="0" applyFont="1" applyBorder="1" applyAlignment="1">
      <alignment horizontal="left"/>
    </xf>
    <xf numFmtId="0" fontId="1" fillId="0" borderId="35" xfId="0" applyFont="1" applyBorder="1" applyAlignment="1">
      <alignment horizontal="left"/>
    </xf>
    <xf numFmtId="0" fontId="1" fillId="0" borderId="36" xfId="0" applyFont="1" applyBorder="1" applyAlignment="1">
      <alignment horizontal="center"/>
    </xf>
    <xf numFmtId="0" fontId="1" fillId="0" borderId="37" xfId="0" applyFont="1" applyBorder="1" applyAlignment="1">
      <alignment horizontal="left"/>
    </xf>
    <xf numFmtId="0" fontId="4" fillId="0" borderId="38" xfId="0" applyFont="1" applyBorder="1" applyAlignment="1">
      <alignment horizontal="center"/>
    </xf>
    <xf numFmtId="0" fontId="4" fillId="0" borderId="39" xfId="0" applyFont="1" applyBorder="1" applyAlignment="1"/>
    <xf numFmtId="0" fontId="8" fillId="4" borderId="40"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1" fillId="5" borderId="42" xfId="0" applyFont="1" applyFill="1" applyBorder="1" applyAlignment="1">
      <alignment horizontal="center" vertical="center"/>
    </xf>
    <xf numFmtId="0" fontId="12" fillId="5" borderId="43" xfId="0" applyFont="1" applyFill="1" applyBorder="1" applyAlignment="1">
      <alignment horizontal="center" vertical="center"/>
    </xf>
    <xf numFmtId="0" fontId="1" fillId="5" borderId="44" xfId="0" applyFont="1" applyFill="1" applyBorder="1" applyAlignment="1">
      <alignment horizontal="center" vertical="center"/>
    </xf>
    <xf numFmtId="0" fontId="14" fillId="5" borderId="45" xfId="0" applyFont="1" applyFill="1" applyBorder="1" applyAlignment="1">
      <alignment horizontal="center" vertical="center" wrapText="1"/>
    </xf>
    <xf numFmtId="0" fontId="15" fillId="5" borderId="44" xfId="0" applyFont="1" applyFill="1" applyBorder="1" applyAlignment="1">
      <alignment horizontal="center" vertical="center" wrapText="1"/>
    </xf>
    <xf numFmtId="0" fontId="36" fillId="0" borderId="0" xfId="0" applyFont="1" applyBorder="1" applyAlignment="1">
      <alignment horizontal="left" vertical="center" wrapText="1"/>
    </xf>
    <xf numFmtId="0" fontId="12" fillId="5" borderId="45" xfId="0" applyFont="1" applyFill="1" applyBorder="1" applyAlignment="1">
      <alignment horizontal="center" vertical="center"/>
    </xf>
    <xf numFmtId="0" fontId="14" fillId="5" borderId="46" xfId="0" applyFont="1" applyFill="1" applyBorder="1" applyAlignment="1">
      <alignment horizontal="center" vertical="center" wrapText="1"/>
    </xf>
    <xf numFmtId="0" fontId="31" fillId="5" borderId="47" xfId="0" applyFont="1" applyFill="1" applyBorder="1" applyAlignment="1">
      <alignment horizontal="left" vertical="center" wrapText="1"/>
    </xf>
    <xf numFmtId="0" fontId="10" fillId="5" borderId="48" xfId="0" applyFont="1" applyFill="1" applyBorder="1" applyAlignment="1">
      <alignment horizontal="center" vertical="center"/>
    </xf>
    <xf numFmtId="0" fontId="10" fillId="5" borderId="49" xfId="0" applyFont="1" applyFill="1" applyBorder="1" applyAlignment="1">
      <alignment horizontal="left" vertical="center" wrapText="1"/>
    </xf>
    <xf numFmtId="0" fontId="11" fillId="5" borderId="47" xfId="0" applyFont="1" applyFill="1" applyBorder="1" applyAlignment="1">
      <alignment horizontal="left" vertical="center" wrapText="1"/>
    </xf>
    <xf numFmtId="14" fontId="11" fillId="5" borderId="49" xfId="0" applyNumberFormat="1" applyFont="1" applyFill="1" applyBorder="1" applyAlignment="1">
      <alignment horizontal="center" vertical="center" wrapText="1"/>
    </xf>
    <xf numFmtId="7" fontId="12" fillId="5" borderId="50" xfId="0" applyNumberFormat="1" applyFont="1" applyFill="1" applyBorder="1" applyAlignment="1">
      <alignment horizontal="center" vertical="center"/>
    </xf>
    <xf numFmtId="7" fontId="12" fillId="5" borderId="51" xfId="0" applyNumberFormat="1" applyFont="1" applyFill="1" applyBorder="1" applyAlignment="1">
      <alignment horizontal="center" vertical="center"/>
    </xf>
    <xf numFmtId="7" fontId="12" fillId="5" borderId="52" xfId="0" applyNumberFormat="1" applyFont="1" applyFill="1" applyBorder="1" applyAlignment="1">
      <alignment horizontal="center" vertical="center"/>
    </xf>
    <xf numFmtId="0" fontId="12" fillId="5" borderId="53" xfId="0" applyFont="1" applyFill="1" applyBorder="1" applyAlignment="1">
      <alignment horizontal="center" vertical="center"/>
    </xf>
    <xf numFmtId="0" fontId="1" fillId="5" borderId="54" xfId="0" applyFont="1" applyFill="1" applyBorder="1" applyAlignment="1">
      <alignment horizontal="center" vertical="center"/>
    </xf>
    <xf numFmtId="0" fontId="14" fillId="5" borderId="31" xfId="0" applyFont="1" applyFill="1" applyBorder="1" applyAlignment="1">
      <alignment horizontal="center" vertical="center" wrapText="1"/>
    </xf>
    <xf numFmtId="0" fontId="10" fillId="5" borderId="31" xfId="0" applyFont="1" applyFill="1" applyBorder="1" applyAlignment="1">
      <alignment horizontal="center" vertical="center"/>
    </xf>
    <xf numFmtId="0" fontId="10" fillId="5" borderId="55" xfId="0" applyFont="1" applyFill="1" applyBorder="1" applyAlignment="1">
      <alignment horizontal="left" vertical="center" wrapText="1"/>
    </xf>
    <xf numFmtId="7" fontId="12" fillId="5" borderId="56" xfId="0" applyNumberFormat="1" applyFont="1" applyFill="1" applyBorder="1" applyAlignment="1">
      <alignment horizontal="center" vertical="center"/>
    </xf>
    <xf numFmtId="7" fontId="12" fillId="5" borderId="57" xfId="0" applyNumberFormat="1" applyFont="1" applyFill="1" applyBorder="1" applyAlignment="1">
      <alignment horizontal="center" vertical="center"/>
    </xf>
    <xf numFmtId="7" fontId="12" fillId="5" borderId="58" xfId="0" applyNumberFormat="1" applyFont="1" applyFill="1" applyBorder="1" applyAlignment="1">
      <alignment horizontal="center" vertical="center"/>
    </xf>
    <xf numFmtId="0" fontId="11" fillId="5" borderId="25" xfId="0" applyFont="1" applyFill="1" applyBorder="1" applyAlignment="1">
      <alignment horizontal="center" vertical="center"/>
    </xf>
    <xf numFmtId="14" fontId="34" fillId="5" borderId="26" xfId="0" applyNumberFormat="1"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23" fillId="5" borderId="0" xfId="0" applyFont="1" applyFill="1" applyBorder="1" applyAlignment="1">
      <alignment horizontal="center" vertical="center" wrapText="1"/>
    </xf>
    <xf numFmtId="0" fontId="8" fillId="4" borderId="59"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60" xfId="0" applyFont="1" applyFill="1" applyBorder="1" applyAlignment="1">
      <alignment horizontal="center" vertical="center" wrapText="1"/>
    </xf>
    <xf numFmtId="0" fontId="8" fillId="4" borderId="61" xfId="0" applyFont="1" applyFill="1" applyBorder="1" applyAlignment="1">
      <alignment horizontal="center" vertical="center" wrapText="1"/>
    </xf>
    <xf numFmtId="0" fontId="8" fillId="4" borderId="62" xfId="0" applyFont="1" applyFill="1" applyBorder="1" applyAlignment="1">
      <alignment horizontal="center" vertical="center" wrapText="1"/>
    </xf>
    <xf numFmtId="0" fontId="1" fillId="5" borderId="12" xfId="0" applyFont="1" applyFill="1" applyBorder="1" applyAlignment="1">
      <alignment horizontal="center" vertical="center"/>
    </xf>
    <xf numFmtId="0" fontId="10" fillId="5" borderId="12" xfId="0" applyFont="1" applyFill="1" applyBorder="1" applyAlignment="1">
      <alignment horizontal="center" vertical="center"/>
    </xf>
    <xf numFmtId="0" fontId="10" fillId="5" borderId="13" xfId="0" applyFont="1" applyFill="1" applyBorder="1" applyAlignment="1">
      <alignment horizontal="left" vertical="center" wrapText="1"/>
    </xf>
    <xf numFmtId="0" fontId="11" fillId="5" borderId="13" xfId="0" applyFont="1" applyFill="1" applyBorder="1" applyAlignment="1">
      <alignment horizontal="left" vertical="center"/>
    </xf>
    <xf numFmtId="14" fontId="11" fillId="5" borderId="13" xfId="0" applyNumberFormat="1" applyFont="1" applyFill="1" applyBorder="1" applyAlignment="1">
      <alignment horizontal="center" vertical="center" wrapText="1"/>
    </xf>
    <xf numFmtId="7" fontId="12" fillId="5" borderId="63" xfId="0" applyNumberFormat="1" applyFont="1" applyFill="1" applyBorder="1" applyAlignment="1">
      <alignment horizontal="center" vertical="center"/>
    </xf>
    <xf numFmtId="7" fontId="12" fillId="5" borderId="64" xfId="0" applyNumberFormat="1" applyFont="1" applyFill="1" applyBorder="1" applyAlignment="1">
      <alignment horizontal="center" vertical="center"/>
    </xf>
    <xf numFmtId="7" fontId="12" fillId="5" borderId="62" xfId="0" applyNumberFormat="1" applyFont="1" applyFill="1" applyBorder="1" applyAlignment="1">
      <alignment horizontal="center" vertical="center"/>
    </xf>
    <xf numFmtId="0" fontId="12" fillId="5" borderId="65" xfId="0" applyFont="1" applyFill="1" applyBorder="1" applyAlignment="1">
      <alignment horizontal="center" vertical="center"/>
    </xf>
    <xf numFmtId="0" fontId="37" fillId="5" borderId="24" xfId="0" applyFont="1" applyFill="1" applyBorder="1" applyAlignment="1">
      <alignment horizontal="center" vertical="center" wrapText="1"/>
    </xf>
    <xf numFmtId="0" fontId="38" fillId="5" borderId="24" xfId="0" applyFont="1" applyFill="1" applyBorder="1" applyAlignment="1">
      <alignment horizontal="center" vertical="center" wrapText="1"/>
    </xf>
    <xf numFmtId="0" fontId="38" fillId="5" borderId="26" xfId="0" applyFont="1" applyFill="1" applyBorder="1" applyAlignment="1">
      <alignment horizontal="left" vertical="center" wrapText="1"/>
    </xf>
    <xf numFmtId="0" fontId="39" fillId="0" borderId="0" xfId="0" applyFont="1" applyAlignment="1">
      <alignment horizontal="left" vertical="center" wrapText="1"/>
    </xf>
    <xf numFmtId="0" fontId="38" fillId="5" borderId="26" xfId="0" applyFont="1" applyFill="1" applyBorder="1" applyAlignment="1">
      <alignment horizontal="center" vertical="center" wrapText="1"/>
    </xf>
    <xf numFmtId="14" fontId="38" fillId="5" borderId="26" xfId="0" applyNumberFormat="1" applyFont="1" applyFill="1" applyBorder="1" applyAlignment="1">
      <alignment horizontal="center" vertical="center" wrapText="1"/>
    </xf>
    <xf numFmtId="0" fontId="28" fillId="5" borderId="24" xfId="0" applyFont="1" applyFill="1" applyBorder="1" applyAlignment="1">
      <alignment horizontal="center" vertical="center"/>
    </xf>
    <xf numFmtId="0" fontId="28" fillId="5" borderId="19" xfId="0" applyFont="1" applyFill="1" applyBorder="1" applyAlignment="1">
      <alignment horizontal="left" vertical="center" wrapText="1"/>
    </xf>
    <xf numFmtId="14" fontId="38" fillId="5" borderId="19" xfId="0" applyNumberFormat="1" applyFont="1" applyFill="1" applyBorder="1" applyAlignment="1">
      <alignment horizontal="center" vertical="center" wrapText="1"/>
    </xf>
    <xf numFmtId="0" fontId="25" fillId="0" borderId="0" xfId="0" applyFont="1" applyBorder="1" applyAlignment="1">
      <alignment horizontal="center"/>
    </xf>
    <xf numFmtId="0" fontId="25" fillId="0" borderId="7" xfId="0" applyFont="1" applyBorder="1" applyAlignment="1">
      <alignment horizont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23" fillId="5" borderId="0" xfId="0" applyFont="1" applyFill="1" applyBorder="1" applyAlignment="1">
      <alignment horizontal="center" vertical="center" wrapText="1"/>
    </xf>
    <xf numFmtId="0" fontId="26" fillId="0" borderId="4" xfId="0" applyFont="1" applyBorder="1" applyAlignment="1">
      <alignment horizontal="center" vertical="center"/>
    </xf>
    <xf numFmtId="0" fontId="26" fillId="0" borderId="0" xfId="0" applyFont="1" applyBorder="1" applyAlignment="1">
      <alignment horizontal="center" vertical="center"/>
    </xf>
    <xf numFmtId="0" fontId="26" fillId="0" borderId="5"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30" fillId="0" borderId="4" xfId="0" applyFont="1" applyBorder="1" applyAlignment="1">
      <alignment horizontal="center" vertical="center"/>
    </xf>
    <xf numFmtId="0" fontId="30" fillId="0" borderId="0" xfId="0" applyFont="1" applyBorder="1" applyAlignment="1">
      <alignment horizontal="center" vertical="center"/>
    </xf>
    <xf numFmtId="0" fontId="30" fillId="0" borderId="5" xfId="0" applyFont="1" applyBorder="1" applyAlignment="1">
      <alignment horizontal="center" vertical="center"/>
    </xf>
    <xf numFmtId="0" fontId="32" fillId="0" borderId="4" xfId="0" applyFont="1" applyBorder="1" applyAlignment="1">
      <alignment horizontal="center" vertical="center"/>
    </xf>
    <xf numFmtId="0" fontId="32" fillId="0" borderId="0" xfId="0" applyFont="1" applyBorder="1" applyAlignment="1">
      <alignment horizontal="center" vertical="center"/>
    </xf>
    <xf numFmtId="0" fontId="32" fillId="0" borderId="5" xfId="0" applyFont="1" applyBorder="1" applyAlignment="1">
      <alignment horizontal="center" vertical="center"/>
    </xf>
    <xf numFmtId="0" fontId="26" fillId="0" borderId="36" xfId="0" applyFont="1" applyBorder="1" applyAlignment="1">
      <alignment horizontal="center" vertical="center"/>
    </xf>
    <xf numFmtId="0" fontId="26" fillId="0" borderId="37" xfId="0" applyFont="1" applyBorder="1" applyAlignment="1">
      <alignment horizontal="center" vertical="center"/>
    </xf>
    <xf numFmtId="0" fontId="32" fillId="0" borderId="36" xfId="0" applyFont="1" applyBorder="1" applyAlignment="1">
      <alignment horizontal="center" vertical="center"/>
    </xf>
    <xf numFmtId="0" fontId="32" fillId="0" borderId="37" xfId="0" applyFont="1" applyBorder="1" applyAlignment="1">
      <alignment horizontal="center" vertical="center"/>
    </xf>
    <xf numFmtId="0" fontId="30" fillId="0" borderId="36" xfId="0" applyFont="1" applyBorder="1" applyAlignment="1">
      <alignment horizontal="center" vertical="center"/>
    </xf>
    <xf numFmtId="0" fontId="30" fillId="0" borderId="37" xfId="0" applyFont="1" applyBorder="1" applyAlignment="1">
      <alignment horizontal="center" vertical="center"/>
    </xf>
    <xf numFmtId="0" fontId="25"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11113</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09175" y="34766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499263" y="695325"/>
          <a:ext cx="1550989"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952875"/>
          <a:ext cx="920750" cy="706438"/>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11112</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4229100"/>
          <a:ext cx="920750" cy="706437"/>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a16="http://schemas.microsoft.com/office/drawing/2014/main" id="{00000000-0008-0000-0A00-000007000000}"/>
            </a:ext>
          </a:extLst>
        </xdr:cNvPr>
        <xdr:cNvSpPr/>
      </xdr:nvSpPr>
      <xdr:spPr>
        <a:xfrm>
          <a:off x="19504025" y="695325"/>
          <a:ext cx="1555752" cy="139065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opLeftCell="B11" zoomScale="40" zoomScaleNormal="40" workbookViewId="0">
      <selection activeCell="B11" sqref="B11:O11"/>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ht="15.75">
      <c r="B6" s="200" t="s">
        <v>0</v>
      </c>
      <c r="C6" s="201"/>
      <c r="D6" s="201"/>
      <c r="E6" s="201"/>
      <c r="F6" s="201"/>
      <c r="G6" s="201"/>
      <c r="H6" s="201"/>
      <c r="I6" s="201"/>
      <c r="J6" s="201"/>
      <c r="K6" s="201"/>
      <c r="L6" s="201"/>
      <c r="M6" s="201"/>
      <c r="N6" s="201"/>
      <c r="O6" s="202"/>
    </row>
    <row r="7" spans="2:15" ht="15.75">
      <c r="B7" s="200" t="s">
        <v>1</v>
      </c>
      <c r="C7" s="201"/>
      <c r="D7" s="201"/>
      <c r="E7" s="201"/>
      <c r="F7" s="201"/>
      <c r="G7" s="201"/>
      <c r="H7" s="201"/>
      <c r="I7" s="201"/>
      <c r="J7" s="201"/>
      <c r="K7" s="201"/>
      <c r="L7" s="201"/>
      <c r="M7" s="201"/>
      <c r="N7" s="201"/>
      <c r="O7" s="202"/>
    </row>
    <row r="8" spans="2:15" ht="30">
      <c r="B8" s="197" t="s">
        <v>2</v>
      </c>
      <c r="C8" s="198"/>
      <c r="D8" s="198"/>
      <c r="E8" s="198"/>
      <c r="F8" s="198"/>
      <c r="G8" s="198"/>
      <c r="H8" s="198"/>
      <c r="I8" s="198"/>
      <c r="J8" s="198"/>
      <c r="K8" s="198"/>
      <c r="L8" s="198"/>
      <c r="M8" s="198"/>
      <c r="N8" s="198"/>
      <c r="O8" s="199"/>
    </row>
    <row r="9" spans="2:15" ht="30">
      <c r="B9" s="197" t="s">
        <v>3</v>
      </c>
      <c r="C9" s="198"/>
      <c r="D9" s="198"/>
      <c r="E9" s="198"/>
      <c r="F9" s="198"/>
      <c r="G9" s="198"/>
      <c r="H9" s="198"/>
      <c r="I9" s="198"/>
      <c r="J9" s="198"/>
      <c r="K9" s="198"/>
      <c r="L9" s="198"/>
      <c r="M9" s="198"/>
      <c r="N9" s="198"/>
      <c r="O9" s="199"/>
    </row>
    <row r="10" spans="2:15" ht="35.25">
      <c r="B10" s="203" t="s">
        <v>4</v>
      </c>
      <c r="C10" s="204"/>
      <c r="D10" s="204"/>
      <c r="E10" s="204"/>
      <c r="F10" s="204"/>
      <c r="G10" s="204"/>
      <c r="H10" s="204"/>
      <c r="I10" s="204"/>
      <c r="J10" s="204"/>
      <c r="K10" s="204"/>
      <c r="L10" s="204"/>
      <c r="M10" s="204"/>
      <c r="N10" s="204"/>
      <c r="O10" s="205"/>
    </row>
    <row r="11" spans="2:15" ht="30">
      <c r="B11" s="197"/>
      <c r="C11" s="198"/>
      <c r="D11" s="198"/>
      <c r="E11" s="198"/>
      <c r="F11" s="198"/>
      <c r="G11" s="198"/>
      <c r="H11" s="198"/>
      <c r="I11" s="198"/>
      <c r="J11" s="198"/>
      <c r="K11" s="198"/>
      <c r="L11" s="198"/>
      <c r="M11" s="198"/>
      <c r="N11" s="198"/>
      <c r="O11" s="199"/>
    </row>
    <row r="12" spans="2:15" ht="27.75">
      <c r="B12" s="9"/>
      <c r="C12" s="10"/>
      <c r="D12" s="7"/>
      <c r="E12" s="7"/>
      <c r="F12" s="7"/>
      <c r="G12" s="7"/>
      <c r="H12" s="7"/>
      <c r="I12" s="7"/>
      <c r="J12" s="7"/>
      <c r="K12" s="7"/>
      <c r="L12" s="7"/>
      <c r="M12" s="7"/>
      <c r="N12" s="7"/>
      <c r="O12" s="8"/>
    </row>
    <row r="13" spans="2:15" s="15" customFormat="1" ht="45">
      <c r="B13" s="11"/>
      <c r="C13" s="82">
        <v>45292</v>
      </c>
      <c r="D13" s="12"/>
      <c r="E13" s="13"/>
      <c r="F13" s="12"/>
      <c r="G13" s="12"/>
      <c r="H13" s="12"/>
      <c r="I13" s="12"/>
      <c r="J13" s="12"/>
      <c r="K13" s="193" t="s">
        <v>5</v>
      </c>
      <c r="L13" s="194"/>
      <c r="M13" s="195"/>
      <c r="N13" s="12"/>
      <c r="O13" s="14"/>
    </row>
    <row r="14" spans="2:15" s="89" customFormat="1" ht="154.5" customHeight="1">
      <c r="B14" s="16" t="s">
        <v>6</v>
      </c>
      <c r="C14" s="17" t="s">
        <v>7</v>
      </c>
      <c r="D14" s="16" t="s">
        <v>8</v>
      </c>
      <c r="E14" s="17" t="s">
        <v>9</v>
      </c>
      <c r="F14" s="17" t="s">
        <v>10</v>
      </c>
      <c r="G14" s="17" t="s">
        <v>11</v>
      </c>
      <c r="H14" s="17" t="s">
        <v>12</v>
      </c>
      <c r="I14" s="18" t="s">
        <v>13</v>
      </c>
      <c r="J14" s="17" t="s">
        <v>14</v>
      </c>
      <c r="K14" s="87" t="s">
        <v>48</v>
      </c>
      <c r="L14" s="87" t="s">
        <v>49</v>
      </c>
      <c r="M14" s="19" t="s">
        <v>15</v>
      </c>
      <c r="N14" s="88" t="s">
        <v>16</v>
      </c>
      <c r="O14" s="19" t="s">
        <v>17</v>
      </c>
    </row>
    <row r="15" spans="2:15" ht="69.75" customHeight="1">
      <c r="B15" s="20"/>
      <c r="C15" s="21"/>
      <c r="D15" s="22" t="s">
        <v>18</v>
      </c>
      <c r="E15" s="23" t="s">
        <v>19</v>
      </c>
      <c r="F15" s="24"/>
      <c r="G15" s="24"/>
      <c r="H15" s="25"/>
      <c r="I15" s="25"/>
      <c r="J15" s="26">
        <v>0</v>
      </c>
      <c r="K15" s="26">
        <v>0</v>
      </c>
      <c r="L15" s="26">
        <v>0</v>
      </c>
      <c r="M15" s="27">
        <v>0</v>
      </c>
      <c r="N15" s="28">
        <f t="shared" ref="N15:N25" si="0">+SUM(J15:M15)</f>
        <v>0</v>
      </c>
      <c r="O15" s="29"/>
    </row>
    <row r="16" spans="2:15" ht="54" customHeight="1">
      <c r="B16" s="30"/>
      <c r="C16" s="31"/>
      <c r="D16" s="32" t="s">
        <v>20</v>
      </c>
      <c r="E16" s="23" t="s">
        <v>21</v>
      </c>
      <c r="F16" s="24"/>
      <c r="G16" s="24"/>
      <c r="H16" s="25"/>
      <c r="I16" s="25"/>
      <c r="J16" s="26">
        <v>0</v>
      </c>
      <c r="K16" s="26">
        <v>0</v>
      </c>
      <c r="L16" s="26">
        <v>0</v>
      </c>
      <c r="M16" s="27">
        <v>0</v>
      </c>
      <c r="N16" s="28">
        <f t="shared" si="0"/>
        <v>0</v>
      </c>
      <c r="O16" s="33"/>
    </row>
    <row r="17" spans="2:18" ht="60.75">
      <c r="B17" s="34"/>
      <c r="C17" s="35"/>
      <c r="D17" s="22" t="s">
        <v>22</v>
      </c>
      <c r="E17" s="23" t="s">
        <v>23</v>
      </c>
      <c r="F17" s="36"/>
      <c r="G17" s="36"/>
      <c r="H17" s="37"/>
      <c r="I17" s="37"/>
      <c r="J17" s="26">
        <v>0</v>
      </c>
      <c r="K17" s="26">
        <v>0</v>
      </c>
      <c r="L17" s="26">
        <v>0</v>
      </c>
      <c r="M17" s="27">
        <v>0</v>
      </c>
      <c r="N17" s="28">
        <f t="shared" si="0"/>
        <v>0</v>
      </c>
      <c r="O17" s="33"/>
      <c r="R17" s="2">
        <f>+L17/2</f>
        <v>0</v>
      </c>
    </row>
    <row r="18" spans="2:18" ht="63" customHeight="1">
      <c r="B18" s="34"/>
      <c r="C18" s="38"/>
      <c r="D18" s="32" t="s">
        <v>22</v>
      </c>
      <c r="E18" s="23" t="s">
        <v>23</v>
      </c>
      <c r="F18" s="36"/>
      <c r="G18" s="36"/>
      <c r="H18" s="37"/>
      <c r="I18" s="37"/>
      <c r="J18" s="26">
        <v>0</v>
      </c>
      <c r="K18" s="26">
        <v>0</v>
      </c>
      <c r="L18" s="26">
        <v>0</v>
      </c>
      <c r="M18" s="27">
        <v>0</v>
      </c>
      <c r="N18" s="28">
        <f t="shared" si="0"/>
        <v>0</v>
      </c>
      <c r="O18" s="33"/>
    </row>
    <row r="19" spans="2:18" ht="51" customHeight="1">
      <c r="B19" s="39"/>
      <c r="C19" s="31"/>
      <c r="D19" s="22" t="s">
        <v>24</v>
      </c>
      <c r="E19" s="23" t="s">
        <v>25</v>
      </c>
      <c r="F19" s="24"/>
      <c r="G19" s="24"/>
      <c r="H19" s="25"/>
      <c r="I19" s="25"/>
      <c r="J19" s="26">
        <v>0</v>
      </c>
      <c r="K19" s="26">
        <v>0</v>
      </c>
      <c r="L19" s="26">
        <v>0</v>
      </c>
      <c r="M19" s="27">
        <v>0</v>
      </c>
      <c r="N19" s="28">
        <f t="shared" si="0"/>
        <v>0</v>
      </c>
      <c r="O19" s="33"/>
    </row>
    <row r="20" spans="2:18" ht="55.5" customHeight="1">
      <c r="B20" s="39"/>
      <c r="C20" s="31"/>
      <c r="D20" s="32" t="s">
        <v>26</v>
      </c>
      <c r="E20" s="23" t="s">
        <v>27</v>
      </c>
      <c r="F20" s="40"/>
      <c r="G20" s="40"/>
      <c r="H20" s="41"/>
      <c r="I20" s="41"/>
      <c r="J20" s="26">
        <v>0</v>
      </c>
      <c r="K20" s="26">
        <v>0</v>
      </c>
      <c r="L20" s="26">
        <v>0</v>
      </c>
      <c r="M20" s="27">
        <v>0</v>
      </c>
      <c r="N20" s="28">
        <f t="shared" si="0"/>
        <v>0</v>
      </c>
      <c r="O20" s="33"/>
    </row>
    <row r="21" spans="2:18" ht="36" customHeight="1">
      <c r="B21" s="39"/>
      <c r="C21" s="31"/>
      <c r="D21" s="22" t="s">
        <v>28</v>
      </c>
      <c r="E21" s="23" t="s">
        <v>29</v>
      </c>
      <c r="F21" s="40"/>
      <c r="G21" s="40"/>
      <c r="H21" s="41"/>
      <c r="I21" s="41"/>
      <c r="J21" s="26">
        <v>0</v>
      </c>
      <c r="K21" s="26">
        <v>0</v>
      </c>
      <c r="L21" s="26">
        <v>0</v>
      </c>
      <c r="M21" s="27">
        <v>0</v>
      </c>
      <c r="N21" s="28">
        <f t="shared" si="0"/>
        <v>0</v>
      </c>
      <c r="O21" s="33"/>
    </row>
    <row r="22" spans="2:18" ht="40.5">
      <c r="B22" s="39"/>
      <c r="C22" s="86"/>
      <c r="D22" s="32" t="s">
        <v>30</v>
      </c>
      <c r="E22" s="23" t="s">
        <v>31</v>
      </c>
      <c r="F22" s="83"/>
      <c r="G22" s="83"/>
      <c r="H22" s="84"/>
      <c r="I22" s="84"/>
      <c r="J22" s="26">
        <v>0</v>
      </c>
      <c r="K22" s="26">
        <v>0</v>
      </c>
      <c r="L22" s="26">
        <v>0</v>
      </c>
      <c r="M22" s="27">
        <v>0</v>
      </c>
      <c r="N22" s="28">
        <f t="shared" si="0"/>
        <v>0</v>
      </c>
      <c r="O22" s="33"/>
    </row>
    <row r="23" spans="2:18" ht="60.75">
      <c r="B23" s="39"/>
      <c r="C23" s="86"/>
      <c r="D23" s="22" t="s">
        <v>32</v>
      </c>
      <c r="E23" s="23" t="s">
        <v>33</v>
      </c>
      <c r="F23" s="83"/>
      <c r="G23" s="83"/>
      <c r="H23" s="85"/>
      <c r="I23" s="85"/>
      <c r="J23" s="26">
        <v>0</v>
      </c>
      <c r="K23" s="26">
        <v>0</v>
      </c>
      <c r="L23" s="26">
        <v>0</v>
      </c>
      <c r="M23" s="27">
        <v>0</v>
      </c>
      <c r="N23" s="28">
        <f t="shared" si="0"/>
        <v>0</v>
      </c>
      <c r="O23" s="33"/>
    </row>
    <row r="24" spans="2:18" ht="51" customHeight="1">
      <c r="B24" s="43"/>
      <c r="C24" s="42"/>
      <c r="D24" s="32" t="s">
        <v>34</v>
      </c>
      <c r="E24" s="23" t="s">
        <v>35</v>
      </c>
      <c r="F24" s="40"/>
      <c r="G24" s="40"/>
      <c r="H24" s="25"/>
      <c r="I24" s="25"/>
      <c r="J24" s="26">
        <v>0</v>
      </c>
      <c r="K24" s="26">
        <v>0</v>
      </c>
      <c r="L24" s="26">
        <v>0</v>
      </c>
      <c r="M24" s="27">
        <v>0</v>
      </c>
      <c r="N24" s="28">
        <f t="shared" si="0"/>
        <v>0</v>
      </c>
      <c r="O24" s="33"/>
    </row>
    <row r="25" spans="2:18" ht="56.25" customHeight="1">
      <c r="B25" s="39"/>
      <c r="C25" s="42"/>
      <c r="D25" s="22" t="s">
        <v>36</v>
      </c>
      <c r="E25" s="23" t="s">
        <v>37</v>
      </c>
      <c r="F25" s="40"/>
      <c r="G25" s="40"/>
      <c r="H25" s="25"/>
      <c r="I25" s="25"/>
      <c r="J25" s="26">
        <v>0</v>
      </c>
      <c r="K25" s="26">
        <v>0</v>
      </c>
      <c r="L25" s="26">
        <v>0</v>
      </c>
      <c r="M25" s="27">
        <v>0</v>
      </c>
      <c r="N25" s="28">
        <f t="shared" si="0"/>
        <v>0</v>
      </c>
      <c r="O25" s="33"/>
    </row>
    <row r="26" spans="2:18" s="44" customFormat="1" ht="135" customHeight="1">
      <c r="B26" s="45">
        <v>1</v>
      </c>
      <c r="C26" s="94" t="s">
        <v>51</v>
      </c>
      <c r="D26" s="32" t="s">
        <v>38</v>
      </c>
      <c r="E26" s="23" t="s">
        <v>39</v>
      </c>
      <c r="F26" s="36" t="s">
        <v>50</v>
      </c>
      <c r="G26" s="36" t="s">
        <v>53</v>
      </c>
      <c r="H26" s="95">
        <v>45304</v>
      </c>
      <c r="I26" s="95">
        <v>45305</v>
      </c>
      <c r="J26" s="26">
        <v>85200</v>
      </c>
      <c r="K26" s="26">
        <v>0</v>
      </c>
      <c r="L26" s="26">
        <v>0</v>
      </c>
      <c r="M26" s="27">
        <v>0</v>
      </c>
      <c r="N26" s="28">
        <f t="shared" ref="N26:N28" si="1">+SUM(J26:M26)</f>
        <v>85200</v>
      </c>
      <c r="O26" s="96" t="s">
        <v>55</v>
      </c>
    </row>
    <row r="27" spans="2:18" s="44" customFormat="1" ht="123" customHeight="1">
      <c r="B27" s="45">
        <v>2</v>
      </c>
      <c r="C27" s="94" t="s">
        <v>52</v>
      </c>
      <c r="D27" s="32" t="s">
        <v>38</v>
      </c>
      <c r="E27" s="23" t="s">
        <v>39</v>
      </c>
      <c r="F27" s="36" t="s">
        <v>50</v>
      </c>
      <c r="G27" s="36" t="s">
        <v>54</v>
      </c>
      <c r="H27" s="95">
        <v>45318</v>
      </c>
      <c r="I27" s="95">
        <v>45320</v>
      </c>
      <c r="J27" s="26">
        <v>117100</v>
      </c>
      <c r="K27" s="26">
        <v>0</v>
      </c>
      <c r="L27" s="26">
        <v>0</v>
      </c>
      <c r="M27" s="27">
        <v>0</v>
      </c>
      <c r="N27" s="28">
        <f t="shared" si="1"/>
        <v>117100</v>
      </c>
      <c r="O27" s="96" t="s">
        <v>55</v>
      </c>
    </row>
    <row r="28" spans="2:18" s="44" customFormat="1" ht="96.75" customHeight="1">
      <c r="B28" s="45"/>
      <c r="C28" s="90"/>
      <c r="D28" s="22" t="s">
        <v>38</v>
      </c>
      <c r="E28" s="23" t="s">
        <v>39</v>
      </c>
      <c r="F28" s="46"/>
      <c r="G28" s="46"/>
      <c r="H28" s="47"/>
      <c r="I28" s="47"/>
      <c r="J28" s="26">
        <v>0</v>
      </c>
      <c r="K28" s="26">
        <v>0</v>
      </c>
      <c r="L28" s="26">
        <v>0</v>
      </c>
      <c r="M28" s="27">
        <v>0</v>
      </c>
      <c r="N28" s="28">
        <f t="shared" si="1"/>
        <v>0</v>
      </c>
      <c r="O28" s="33"/>
    </row>
    <row r="29" spans="2:18" s="54" customFormat="1" ht="38.25" customHeight="1">
      <c r="B29" s="48"/>
      <c r="C29" s="49"/>
      <c r="D29" s="50"/>
      <c r="E29" s="49"/>
      <c r="F29" s="49"/>
      <c r="G29" s="49"/>
      <c r="H29" s="50"/>
      <c r="I29" s="50"/>
      <c r="J29" s="51">
        <f>SUM(J15:J28)</f>
        <v>202300</v>
      </c>
      <c r="K29" s="51">
        <f>SUM(K15:K28)</f>
        <v>0</v>
      </c>
      <c r="L29" s="51">
        <f>SUM(L15:L28)</f>
        <v>0</v>
      </c>
      <c r="M29" s="51">
        <f>SUM(M15:M28)</f>
        <v>0</v>
      </c>
      <c r="N29" s="52">
        <f>SUM(N15:N28)</f>
        <v>202300</v>
      </c>
      <c r="O29" s="53"/>
    </row>
    <row r="30" spans="2:18" s="54" customFormat="1" ht="38.25" customHeight="1">
      <c r="B30" s="55"/>
      <c r="C30" s="56"/>
      <c r="D30" s="57"/>
      <c r="E30" s="56"/>
      <c r="F30" s="56"/>
      <c r="G30" s="56"/>
      <c r="H30" s="57"/>
      <c r="I30" s="57"/>
      <c r="J30" s="58"/>
      <c r="K30" s="58"/>
      <c r="L30" s="58"/>
      <c r="M30" s="58"/>
      <c r="N30" s="58"/>
      <c r="O30" s="59"/>
    </row>
    <row r="31" spans="2:18" s="54" customFormat="1" ht="38.25" customHeight="1">
      <c r="B31" s="55"/>
      <c r="C31" s="56"/>
      <c r="D31" s="57"/>
      <c r="E31" s="56"/>
      <c r="F31" s="56"/>
      <c r="G31" s="56"/>
      <c r="H31" s="57"/>
      <c r="I31" s="57"/>
      <c r="J31" s="58"/>
      <c r="K31" s="58"/>
      <c r="L31" s="58"/>
      <c r="M31" s="60"/>
      <c r="N31" s="58"/>
      <c r="O31" s="59"/>
    </row>
    <row r="32" spans="2:18"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56"/>
      <c r="D35" s="57"/>
      <c r="E35" s="56"/>
      <c r="F35" s="56"/>
      <c r="G35" s="56"/>
      <c r="H35" s="57"/>
      <c r="I35" s="57"/>
      <c r="J35" s="58"/>
      <c r="K35" s="58"/>
      <c r="L35" s="58"/>
      <c r="M35" s="58"/>
      <c r="N35" s="58"/>
      <c r="O35" s="59"/>
    </row>
    <row r="36" spans="2:15" s="54" customFormat="1" ht="38.25" customHeight="1">
      <c r="B36" s="55"/>
      <c r="C36" s="61" t="s">
        <v>40</v>
      </c>
      <c r="D36" s="57"/>
      <c r="E36" s="61" t="s">
        <v>40</v>
      </c>
      <c r="F36" s="56"/>
      <c r="G36" s="196" t="s">
        <v>40</v>
      </c>
      <c r="H36" s="196"/>
      <c r="I36" s="57"/>
      <c r="J36" s="196" t="s">
        <v>40</v>
      </c>
      <c r="K36" s="196"/>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54" customFormat="1" ht="38.25" customHeight="1">
      <c r="B40" s="55"/>
      <c r="C40" s="56"/>
      <c r="D40" s="57"/>
      <c r="E40" s="56"/>
      <c r="F40" s="56"/>
      <c r="G40" s="56"/>
      <c r="H40" s="57"/>
      <c r="I40" s="57"/>
      <c r="J40" s="58"/>
      <c r="K40" s="58"/>
      <c r="L40" s="58"/>
      <c r="M40" s="58"/>
      <c r="N40" s="58"/>
      <c r="O40" s="59"/>
    </row>
    <row r="41" spans="2:15" s="7" customFormat="1" ht="38.25" customHeight="1">
      <c r="B41" s="62"/>
      <c r="C41" s="63"/>
      <c r="D41" s="64"/>
      <c r="E41" s="63"/>
      <c r="F41" s="63"/>
      <c r="G41" s="63"/>
      <c r="H41" s="64"/>
      <c r="I41" s="64"/>
      <c r="J41" s="64"/>
      <c r="K41" s="64"/>
      <c r="L41" s="64"/>
      <c r="M41" s="64"/>
      <c r="N41" s="60"/>
      <c r="O41" s="65"/>
    </row>
    <row r="42" spans="2:15" ht="38.25" customHeight="1">
      <c r="B42" s="6"/>
      <c r="C42" s="66"/>
      <c r="D42" s="7"/>
      <c r="E42" s="66"/>
      <c r="F42" s="7"/>
      <c r="G42" s="66"/>
      <c r="H42" s="66"/>
      <c r="I42" s="7"/>
      <c r="J42" s="7"/>
      <c r="K42" s="64"/>
      <c r="L42" s="64"/>
      <c r="M42" s="64"/>
      <c r="N42" s="67"/>
      <c r="O42" s="8"/>
    </row>
    <row r="43" spans="2:15" s="71" customFormat="1" ht="63.75" customHeight="1">
      <c r="B43" s="68"/>
      <c r="C43" s="69" t="s">
        <v>41</v>
      </c>
      <c r="D43" s="69"/>
      <c r="E43" s="69" t="s">
        <v>41</v>
      </c>
      <c r="F43" s="69"/>
      <c r="G43" s="191" t="s">
        <v>41</v>
      </c>
      <c r="H43" s="191"/>
      <c r="I43" s="69"/>
      <c r="J43" s="69"/>
      <c r="K43" s="64"/>
      <c r="L43" s="64"/>
      <c r="M43" s="64"/>
      <c r="N43" s="69"/>
      <c r="O43" s="70"/>
    </row>
    <row r="44" spans="2:15" s="71" customFormat="1" ht="63.75" customHeight="1">
      <c r="B44" s="68"/>
      <c r="C44" s="69" t="s">
        <v>42</v>
      </c>
      <c r="D44" s="72"/>
      <c r="E44" s="69" t="s">
        <v>43</v>
      </c>
      <c r="F44" s="72"/>
      <c r="G44" s="72" t="s">
        <v>44</v>
      </c>
      <c r="H44" s="72"/>
      <c r="I44" s="69"/>
      <c r="J44" s="69"/>
      <c r="K44" s="191"/>
      <c r="L44" s="191"/>
      <c r="M44" s="191"/>
      <c r="N44" s="72"/>
      <c r="O44" s="73"/>
    </row>
    <row r="45" spans="2:15" s="71" customFormat="1" ht="63.75" customHeight="1">
      <c r="B45" s="74"/>
      <c r="C45" s="75" t="s">
        <v>45</v>
      </c>
      <c r="D45" s="76"/>
      <c r="E45" s="75" t="s">
        <v>46</v>
      </c>
      <c r="F45" s="76"/>
      <c r="G45" s="76" t="s">
        <v>47</v>
      </c>
      <c r="H45" s="76"/>
      <c r="I45" s="75"/>
      <c r="J45" s="75"/>
      <c r="K45" s="192"/>
      <c r="L45" s="192"/>
      <c r="M45" s="192"/>
      <c r="N45" s="76"/>
      <c r="O45" s="77"/>
    </row>
    <row r="46" spans="2:15" s="81" customFormat="1" ht="38.25" customHeight="1">
      <c r="B46" s="78"/>
      <c r="C46" s="79"/>
      <c r="D46" s="79"/>
      <c r="E46" s="79"/>
      <c r="F46" s="79"/>
      <c r="G46" s="79"/>
      <c r="H46" s="79"/>
      <c r="I46" s="79"/>
      <c r="J46" s="79"/>
      <c r="K46" s="79"/>
      <c r="L46" s="79"/>
      <c r="M46" s="79"/>
      <c r="N46" s="79"/>
      <c r="O46" s="80"/>
    </row>
    <row r="47" spans="2:15" ht="33" customHeight="1"/>
  </sheetData>
  <mergeCells count="12">
    <mergeCell ref="B11:O11"/>
    <mergeCell ref="B6:O6"/>
    <mergeCell ref="B7:O7"/>
    <mergeCell ref="B8:O8"/>
    <mergeCell ref="B9:O9"/>
    <mergeCell ref="B10:O10"/>
    <mergeCell ref="K44:M44"/>
    <mergeCell ref="K45:M45"/>
    <mergeCell ref="K13:M13"/>
    <mergeCell ref="G36:H36"/>
    <mergeCell ref="J36:K36"/>
    <mergeCell ref="G43:H43"/>
  </mergeCells>
  <printOptions horizontalCentered="1" verticalCentered="1"/>
  <pageMargins left="0" right="0" top="0" bottom="0" header="0.31496062992125984" footer="0.31496062992125984"/>
  <pageSetup scale="2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6"/>
  <sheetViews>
    <sheetView zoomScale="40" zoomScaleNormal="40" workbookViewId="0">
      <selection activeCell="C13" sqref="C13"/>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06" t="s">
        <v>0</v>
      </c>
      <c r="C6" s="207"/>
      <c r="D6" s="207"/>
      <c r="E6" s="207"/>
      <c r="F6" s="207"/>
      <c r="G6" s="207"/>
      <c r="H6" s="207"/>
      <c r="I6" s="207"/>
      <c r="J6" s="207"/>
      <c r="K6" s="207"/>
      <c r="L6" s="207"/>
      <c r="M6" s="207"/>
      <c r="N6" s="207"/>
      <c r="O6" s="208"/>
    </row>
    <row r="7" spans="2:15" s="71" customFormat="1" ht="27.75">
      <c r="B7" s="206" t="s">
        <v>1</v>
      </c>
      <c r="C7" s="207"/>
      <c r="D7" s="207"/>
      <c r="E7" s="207"/>
      <c r="F7" s="207"/>
      <c r="G7" s="207"/>
      <c r="H7" s="207"/>
      <c r="I7" s="207"/>
      <c r="J7" s="207"/>
      <c r="K7" s="207"/>
      <c r="L7" s="207"/>
      <c r="M7" s="207"/>
      <c r="N7" s="207"/>
      <c r="O7" s="208"/>
    </row>
    <row r="8" spans="2:15" s="71" customFormat="1" ht="27.75">
      <c r="B8" s="206" t="s">
        <v>2</v>
      </c>
      <c r="C8" s="207"/>
      <c r="D8" s="207"/>
      <c r="E8" s="207"/>
      <c r="F8" s="207"/>
      <c r="G8" s="207"/>
      <c r="H8" s="207"/>
      <c r="I8" s="207"/>
      <c r="J8" s="207"/>
      <c r="K8" s="207"/>
      <c r="L8" s="207"/>
      <c r="M8" s="207"/>
      <c r="N8" s="207"/>
      <c r="O8" s="208"/>
    </row>
    <row r="9" spans="2:15" ht="30">
      <c r="B9" s="197" t="s">
        <v>3</v>
      </c>
      <c r="C9" s="198"/>
      <c r="D9" s="198"/>
      <c r="E9" s="198"/>
      <c r="F9" s="198"/>
      <c r="G9" s="198"/>
      <c r="H9" s="198"/>
      <c r="I9" s="198"/>
      <c r="J9" s="198"/>
      <c r="K9" s="198"/>
      <c r="L9" s="198"/>
      <c r="M9" s="198"/>
      <c r="N9" s="198"/>
      <c r="O9" s="199"/>
    </row>
    <row r="10" spans="2:15" ht="35.25">
      <c r="B10" s="203" t="s">
        <v>4</v>
      </c>
      <c r="C10" s="204"/>
      <c r="D10" s="204"/>
      <c r="E10" s="204"/>
      <c r="F10" s="204"/>
      <c r="G10" s="204"/>
      <c r="H10" s="204"/>
      <c r="I10" s="204"/>
      <c r="J10" s="204"/>
      <c r="K10" s="204"/>
      <c r="L10" s="204"/>
      <c r="M10" s="204"/>
      <c r="N10" s="204"/>
      <c r="O10" s="205"/>
    </row>
    <row r="11" spans="2:15" ht="30">
      <c r="B11" s="197"/>
      <c r="C11" s="198"/>
      <c r="D11" s="198"/>
      <c r="E11" s="198"/>
      <c r="F11" s="198"/>
      <c r="G11" s="198"/>
      <c r="H11" s="198"/>
      <c r="I11" s="198"/>
      <c r="J11" s="198"/>
      <c r="K11" s="198"/>
      <c r="L11" s="198"/>
      <c r="M11" s="198"/>
      <c r="N11" s="198"/>
      <c r="O11" s="199"/>
    </row>
    <row r="12" spans="2:15" ht="27.75">
      <c r="B12" s="9"/>
      <c r="C12" s="10"/>
      <c r="D12" s="7"/>
      <c r="E12" s="7"/>
      <c r="F12" s="7"/>
      <c r="G12" s="7"/>
      <c r="H12" s="7"/>
      <c r="I12" s="7"/>
      <c r="J12" s="7"/>
      <c r="K12" s="7"/>
      <c r="L12" s="7"/>
      <c r="M12" s="7"/>
      <c r="N12" s="7"/>
      <c r="O12" s="8"/>
    </row>
    <row r="13" spans="2:15" s="15" customFormat="1" ht="45">
      <c r="B13" s="11"/>
      <c r="C13" s="82" t="s">
        <v>56</v>
      </c>
      <c r="D13" s="12"/>
      <c r="E13" s="13"/>
      <c r="F13" s="12"/>
      <c r="G13" s="12"/>
      <c r="H13" s="12"/>
      <c r="I13" s="12"/>
      <c r="J13" s="12"/>
      <c r="K13" s="193" t="s">
        <v>5</v>
      </c>
      <c r="L13" s="194"/>
      <c r="M13" s="195"/>
      <c r="N13" s="12"/>
      <c r="O13" s="14"/>
    </row>
    <row r="14" spans="2:15" s="89" customFormat="1" ht="154.5" customHeight="1">
      <c r="B14" s="16" t="s">
        <v>6</v>
      </c>
      <c r="C14" s="17" t="s">
        <v>7</v>
      </c>
      <c r="D14" s="16" t="s">
        <v>8</v>
      </c>
      <c r="E14" s="17" t="s">
        <v>9</v>
      </c>
      <c r="F14" s="17" t="s">
        <v>10</v>
      </c>
      <c r="G14" s="17" t="s">
        <v>11</v>
      </c>
      <c r="H14" s="17" t="s">
        <v>12</v>
      </c>
      <c r="I14" s="18" t="s">
        <v>13</v>
      </c>
      <c r="J14" s="17" t="s">
        <v>14</v>
      </c>
      <c r="K14" s="87" t="s">
        <v>48</v>
      </c>
      <c r="L14" s="87" t="s">
        <v>49</v>
      </c>
      <c r="M14" s="19" t="s">
        <v>15</v>
      </c>
      <c r="N14" s="88" t="s">
        <v>16</v>
      </c>
      <c r="O14" s="19" t="s">
        <v>17</v>
      </c>
    </row>
    <row r="15" spans="2:15" ht="69.75" customHeight="1">
      <c r="B15" s="20"/>
      <c r="C15" s="21"/>
      <c r="D15" s="22" t="s">
        <v>18</v>
      </c>
      <c r="E15" s="23" t="s">
        <v>19</v>
      </c>
      <c r="F15" s="24"/>
      <c r="G15" s="24"/>
      <c r="H15" s="25"/>
      <c r="I15" s="25"/>
      <c r="J15" s="26">
        <v>0</v>
      </c>
      <c r="K15" s="26">
        <v>0</v>
      </c>
      <c r="L15" s="26">
        <v>0</v>
      </c>
      <c r="M15" s="27">
        <v>0</v>
      </c>
      <c r="N15" s="28">
        <f t="shared" ref="N15:N24" si="0">+SUM(J15:M15)</f>
        <v>0</v>
      </c>
      <c r="O15" s="29"/>
    </row>
    <row r="16" spans="2:15" ht="54" customHeight="1">
      <c r="B16" s="30"/>
      <c r="C16" s="31"/>
      <c r="D16" s="32" t="s">
        <v>20</v>
      </c>
      <c r="E16" s="23" t="s">
        <v>21</v>
      </c>
      <c r="F16" s="24"/>
      <c r="G16" s="24"/>
      <c r="H16" s="25"/>
      <c r="I16" s="25"/>
      <c r="J16" s="26">
        <v>0</v>
      </c>
      <c r="K16" s="26">
        <v>0</v>
      </c>
      <c r="L16" s="26">
        <v>0</v>
      </c>
      <c r="M16" s="27">
        <v>0</v>
      </c>
      <c r="N16" s="28">
        <f t="shared" si="0"/>
        <v>0</v>
      </c>
      <c r="O16" s="33"/>
    </row>
    <row r="17" spans="2:15" ht="74.25" customHeight="1">
      <c r="B17" s="97">
        <v>1</v>
      </c>
      <c r="C17" s="98" t="s">
        <v>57</v>
      </c>
      <c r="D17" s="32" t="s">
        <v>22</v>
      </c>
      <c r="E17" s="23" t="s">
        <v>23</v>
      </c>
      <c r="F17" s="99" t="s">
        <v>58</v>
      </c>
      <c r="G17" s="99" t="s">
        <v>59</v>
      </c>
      <c r="H17" s="37">
        <v>45325</v>
      </c>
      <c r="I17" s="37">
        <v>45326</v>
      </c>
      <c r="J17" s="26">
        <v>51950</v>
      </c>
      <c r="K17" s="26">
        <v>0</v>
      </c>
      <c r="L17" s="26">
        <v>0</v>
      </c>
      <c r="M17" s="27">
        <v>0</v>
      </c>
      <c r="N17" s="28">
        <f t="shared" si="0"/>
        <v>51950</v>
      </c>
      <c r="O17" s="96" t="s">
        <v>55</v>
      </c>
    </row>
    <row r="18" spans="2:15" ht="51" customHeight="1">
      <c r="B18" s="39"/>
      <c r="C18" s="31"/>
      <c r="D18" s="22" t="s">
        <v>24</v>
      </c>
      <c r="E18" s="23" t="s">
        <v>25</v>
      </c>
      <c r="F18" s="24"/>
      <c r="G18" s="24"/>
      <c r="H18" s="25"/>
      <c r="I18" s="25"/>
      <c r="J18" s="26">
        <v>0</v>
      </c>
      <c r="K18" s="26">
        <v>0</v>
      </c>
      <c r="L18" s="26">
        <v>0</v>
      </c>
      <c r="M18" s="27">
        <v>0</v>
      </c>
      <c r="N18" s="28">
        <f t="shared" si="0"/>
        <v>0</v>
      </c>
      <c r="O18" s="33"/>
    </row>
    <row r="19" spans="2:15" ht="55.5" customHeight="1">
      <c r="B19" s="39"/>
      <c r="C19" s="31"/>
      <c r="D19" s="32" t="s">
        <v>26</v>
      </c>
      <c r="E19" s="23" t="s">
        <v>27</v>
      </c>
      <c r="F19" s="40"/>
      <c r="G19" s="40"/>
      <c r="H19" s="41"/>
      <c r="I19" s="41"/>
      <c r="J19" s="26">
        <v>0</v>
      </c>
      <c r="K19" s="26">
        <v>0</v>
      </c>
      <c r="L19" s="26">
        <v>0</v>
      </c>
      <c r="M19" s="27">
        <v>0</v>
      </c>
      <c r="N19" s="28">
        <f t="shared" si="0"/>
        <v>0</v>
      </c>
      <c r="O19" s="33"/>
    </row>
    <row r="20" spans="2:15" ht="36" customHeight="1">
      <c r="B20" s="39"/>
      <c r="C20" s="31"/>
      <c r="D20" s="22" t="s">
        <v>28</v>
      </c>
      <c r="E20" s="23" t="s">
        <v>29</v>
      </c>
      <c r="F20" s="40"/>
      <c r="G20" s="40"/>
      <c r="H20" s="41"/>
      <c r="I20" s="41"/>
      <c r="J20" s="26">
        <v>0</v>
      </c>
      <c r="K20" s="26">
        <v>0</v>
      </c>
      <c r="L20" s="26">
        <v>0</v>
      </c>
      <c r="M20" s="27">
        <v>0</v>
      </c>
      <c r="N20" s="28">
        <f t="shared" si="0"/>
        <v>0</v>
      </c>
      <c r="O20" s="33"/>
    </row>
    <row r="21" spans="2:15" ht="40.5">
      <c r="B21" s="39"/>
      <c r="C21" s="86"/>
      <c r="D21" s="32" t="s">
        <v>30</v>
      </c>
      <c r="E21" s="23" t="s">
        <v>31</v>
      </c>
      <c r="F21" s="83"/>
      <c r="G21" s="83"/>
      <c r="H21" s="84"/>
      <c r="I21" s="84"/>
      <c r="J21" s="26">
        <v>0</v>
      </c>
      <c r="K21" s="26">
        <v>0</v>
      </c>
      <c r="L21" s="26">
        <v>0</v>
      </c>
      <c r="M21" s="27">
        <v>0</v>
      </c>
      <c r="N21" s="28">
        <f t="shared" si="0"/>
        <v>0</v>
      </c>
      <c r="O21" s="33"/>
    </row>
    <row r="22" spans="2:15" ht="60.75">
      <c r="B22" s="39"/>
      <c r="C22" s="86"/>
      <c r="D22" s="22" t="s">
        <v>32</v>
      </c>
      <c r="E22" s="23" t="s">
        <v>33</v>
      </c>
      <c r="F22" s="83"/>
      <c r="G22" s="83"/>
      <c r="H22" s="85"/>
      <c r="I22" s="85"/>
      <c r="J22" s="26">
        <v>0</v>
      </c>
      <c r="K22" s="26">
        <v>0</v>
      </c>
      <c r="L22" s="26">
        <v>0</v>
      </c>
      <c r="M22" s="27">
        <v>0</v>
      </c>
      <c r="N22" s="28">
        <f t="shared" si="0"/>
        <v>0</v>
      </c>
      <c r="O22" s="33"/>
    </row>
    <row r="23" spans="2:15" ht="51" customHeight="1">
      <c r="B23" s="43"/>
      <c r="C23" s="42"/>
      <c r="D23" s="32" t="s">
        <v>34</v>
      </c>
      <c r="E23" s="23" t="s">
        <v>35</v>
      </c>
      <c r="F23" s="40"/>
      <c r="G23" s="40"/>
      <c r="H23" s="25"/>
      <c r="I23" s="25"/>
      <c r="J23" s="26">
        <v>0</v>
      </c>
      <c r="K23" s="26">
        <v>0</v>
      </c>
      <c r="L23" s="26">
        <v>0</v>
      </c>
      <c r="M23" s="27">
        <v>0</v>
      </c>
      <c r="N23" s="28">
        <f t="shared" si="0"/>
        <v>0</v>
      </c>
      <c r="O23" s="33"/>
    </row>
    <row r="24" spans="2:15" ht="56.25" customHeight="1">
      <c r="B24" s="39"/>
      <c r="C24" s="42"/>
      <c r="D24" s="22" t="s">
        <v>36</v>
      </c>
      <c r="E24" s="23" t="s">
        <v>37</v>
      </c>
      <c r="F24" s="40"/>
      <c r="G24" s="40"/>
      <c r="H24" s="25"/>
      <c r="I24" s="25"/>
      <c r="J24" s="26">
        <v>0</v>
      </c>
      <c r="K24" s="26">
        <v>0</v>
      </c>
      <c r="L24" s="26">
        <v>0</v>
      </c>
      <c r="M24" s="27">
        <v>0</v>
      </c>
      <c r="N24" s="28">
        <f t="shared" si="0"/>
        <v>0</v>
      </c>
      <c r="O24" s="33"/>
    </row>
    <row r="25" spans="2:15" s="44" customFormat="1" ht="135" customHeight="1">
      <c r="B25" s="97">
        <v>2</v>
      </c>
      <c r="C25" s="98" t="s">
        <v>65</v>
      </c>
      <c r="D25" s="32" t="s">
        <v>38</v>
      </c>
      <c r="E25" s="23" t="s">
        <v>39</v>
      </c>
      <c r="F25" s="36" t="s">
        <v>61</v>
      </c>
      <c r="G25" s="36" t="s">
        <v>62</v>
      </c>
      <c r="H25" s="95">
        <v>45332</v>
      </c>
      <c r="I25" s="95">
        <v>45333</v>
      </c>
      <c r="J25" s="26">
        <v>28900</v>
      </c>
      <c r="K25" s="26">
        <v>0</v>
      </c>
      <c r="L25" s="26">
        <v>0</v>
      </c>
      <c r="M25" s="27">
        <v>0</v>
      </c>
      <c r="N25" s="28">
        <f t="shared" ref="N25:N27" si="1">+SUM(J25:M25)</f>
        <v>28900</v>
      </c>
      <c r="O25" s="96" t="s">
        <v>55</v>
      </c>
    </row>
    <row r="26" spans="2:15" s="44" customFormat="1" ht="123" customHeight="1">
      <c r="B26" s="97">
        <v>3</v>
      </c>
      <c r="C26" s="98" t="s">
        <v>66</v>
      </c>
      <c r="D26" s="32" t="s">
        <v>38</v>
      </c>
      <c r="E26" s="23" t="s">
        <v>39</v>
      </c>
      <c r="F26" s="36" t="s">
        <v>60</v>
      </c>
      <c r="G26" s="36" t="s">
        <v>60</v>
      </c>
      <c r="H26" s="95">
        <v>45336</v>
      </c>
      <c r="I26" s="95">
        <v>45336</v>
      </c>
      <c r="J26" s="26">
        <v>4450</v>
      </c>
      <c r="K26" s="26">
        <v>0</v>
      </c>
      <c r="L26" s="26">
        <v>0</v>
      </c>
      <c r="M26" s="27">
        <v>0</v>
      </c>
      <c r="N26" s="28">
        <f t="shared" si="1"/>
        <v>4450</v>
      </c>
      <c r="O26" s="96" t="s">
        <v>55</v>
      </c>
    </row>
    <row r="27" spans="2:15" s="44" customFormat="1" ht="102">
      <c r="B27" s="97">
        <v>4</v>
      </c>
      <c r="C27" s="98" t="s">
        <v>67</v>
      </c>
      <c r="D27" s="22" t="s">
        <v>38</v>
      </c>
      <c r="E27" s="23" t="s">
        <v>39</v>
      </c>
      <c r="F27" s="36" t="s">
        <v>63</v>
      </c>
      <c r="G27" s="36" t="s">
        <v>64</v>
      </c>
      <c r="H27" s="47">
        <v>45346</v>
      </c>
      <c r="I27" s="47">
        <v>45348</v>
      </c>
      <c r="J27" s="26">
        <v>29600</v>
      </c>
      <c r="K27" s="26">
        <v>0</v>
      </c>
      <c r="L27" s="26">
        <v>0</v>
      </c>
      <c r="M27" s="27">
        <v>0</v>
      </c>
      <c r="N27" s="28">
        <f t="shared" si="1"/>
        <v>29600</v>
      </c>
      <c r="O27" s="96" t="s">
        <v>55</v>
      </c>
    </row>
    <row r="28" spans="2:15" s="54" customFormat="1" ht="38.25" customHeight="1">
      <c r="B28" s="48"/>
      <c r="C28" s="49"/>
      <c r="D28" s="50"/>
      <c r="E28" s="49"/>
      <c r="F28" s="49"/>
      <c r="G28" s="49"/>
      <c r="H28" s="50"/>
      <c r="I28" s="50"/>
      <c r="J28" s="51">
        <f>SUM(J15:J27)</f>
        <v>114900</v>
      </c>
      <c r="K28" s="51">
        <f>SUM(K15:K27)</f>
        <v>0</v>
      </c>
      <c r="L28" s="51">
        <f>SUM(L15:L27)</f>
        <v>0</v>
      </c>
      <c r="M28" s="51">
        <f>SUM(M15:M27)</f>
        <v>0</v>
      </c>
      <c r="N28" s="52">
        <f>SUM(N15:N27)</f>
        <v>114900</v>
      </c>
      <c r="O28" s="53"/>
    </row>
    <row r="29" spans="2:15" s="54" customFormat="1" ht="38.25" customHeight="1">
      <c r="B29" s="55"/>
      <c r="C29" s="56"/>
      <c r="D29" s="57"/>
      <c r="E29" s="56"/>
      <c r="F29" s="56"/>
      <c r="G29" s="56"/>
      <c r="H29" s="57"/>
      <c r="I29" s="57"/>
      <c r="J29" s="58"/>
      <c r="K29" s="58"/>
      <c r="L29" s="58"/>
      <c r="M29" s="58"/>
      <c r="N29" s="58"/>
      <c r="O29" s="59"/>
    </row>
    <row r="30" spans="2:15" s="54" customFormat="1" ht="38.25" customHeight="1">
      <c r="B30" s="55"/>
      <c r="C30" s="56"/>
      <c r="D30" s="57"/>
      <c r="E30" s="56"/>
      <c r="F30" s="56"/>
      <c r="G30" s="56"/>
      <c r="H30" s="57"/>
      <c r="I30" s="57"/>
      <c r="J30" s="58"/>
      <c r="K30" s="58"/>
      <c r="L30" s="58"/>
      <c r="M30" s="60"/>
      <c r="N30" s="58"/>
      <c r="O30" s="59"/>
    </row>
    <row r="31" spans="2:15" s="54" customFormat="1" ht="38.25" customHeight="1">
      <c r="B31" s="55"/>
      <c r="C31" s="56"/>
      <c r="D31" s="57"/>
      <c r="E31" s="56"/>
      <c r="F31" s="56"/>
      <c r="G31" s="56"/>
      <c r="H31" s="57"/>
      <c r="I31" s="57"/>
      <c r="J31" s="58"/>
      <c r="K31" s="58"/>
      <c r="L31" s="58"/>
      <c r="M31" s="58"/>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93" t="s">
        <v>40</v>
      </c>
      <c r="D35" s="57"/>
      <c r="E35" s="93" t="s">
        <v>40</v>
      </c>
      <c r="F35" s="56"/>
      <c r="G35" s="196" t="s">
        <v>40</v>
      </c>
      <c r="H35" s="196"/>
      <c r="I35" s="57"/>
      <c r="J35" s="196" t="s">
        <v>40</v>
      </c>
      <c r="K35" s="196"/>
      <c r="L35" s="58"/>
      <c r="M35" s="58"/>
      <c r="N35" s="58"/>
      <c r="O35" s="59"/>
    </row>
    <row r="36" spans="2:15" s="54" customFormat="1" ht="38.25" customHeight="1">
      <c r="B36" s="55"/>
      <c r="C36" s="56"/>
      <c r="D36" s="57"/>
      <c r="E36" s="56"/>
      <c r="F36" s="56"/>
      <c r="G36" s="56"/>
      <c r="H36" s="57"/>
      <c r="I36" s="57"/>
      <c r="J36" s="58"/>
      <c r="K36" s="58"/>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7" customFormat="1" ht="38.25" customHeight="1">
      <c r="B40" s="62"/>
      <c r="C40" s="63"/>
      <c r="D40" s="64"/>
      <c r="E40" s="63"/>
      <c r="F40" s="63"/>
      <c r="G40" s="63"/>
      <c r="H40" s="64"/>
      <c r="I40" s="64"/>
      <c r="J40" s="64"/>
      <c r="K40" s="64"/>
      <c r="L40" s="64"/>
      <c r="M40" s="64"/>
      <c r="N40" s="60"/>
      <c r="O40" s="65"/>
    </row>
    <row r="41" spans="2:15" ht="38.25" customHeight="1">
      <c r="B41" s="6"/>
      <c r="C41" s="66"/>
      <c r="D41" s="7"/>
      <c r="E41" s="66"/>
      <c r="F41" s="7"/>
      <c r="G41" s="66"/>
      <c r="H41" s="66"/>
      <c r="I41" s="7"/>
      <c r="J41" s="7"/>
      <c r="K41" s="64"/>
      <c r="L41" s="64"/>
      <c r="M41" s="64"/>
      <c r="N41" s="67"/>
      <c r="O41" s="8"/>
    </row>
    <row r="42" spans="2:15" s="71" customFormat="1" ht="63.75" customHeight="1">
      <c r="B42" s="68"/>
      <c r="C42" s="91" t="s">
        <v>41</v>
      </c>
      <c r="D42" s="91"/>
      <c r="E42" s="91" t="s">
        <v>41</v>
      </c>
      <c r="F42" s="91"/>
      <c r="G42" s="191" t="s">
        <v>41</v>
      </c>
      <c r="H42" s="191"/>
      <c r="I42" s="91"/>
      <c r="J42" s="91"/>
      <c r="K42" s="64"/>
      <c r="L42" s="64"/>
      <c r="M42" s="64"/>
      <c r="N42" s="91"/>
      <c r="O42" s="70"/>
    </row>
    <row r="43" spans="2:15" s="71" customFormat="1" ht="63.75" customHeight="1">
      <c r="B43" s="68"/>
      <c r="C43" s="91" t="s">
        <v>42</v>
      </c>
      <c r="D43" s="72"/>
      <c r="E43" s="91" t="s">
        <v>43</v>
      </c>
      <c r="F43" s="72"/>
      <c r="G43" s="72" t="s">
        <v>44</v>
      </c>
      <c r="H43" s="72"/>
      <c r="I43" s="91"/>
      <c r="J43" s="91"/>
      <c r="K43" s="191"/>
      <c r="L43" s="191"/>
      <c r="M43" s="191"/>
      <c r="N43" s="72"/>
      <c r="O43" s="73"/>
    </row>
    <row r="44" spans="2:15" s="71" customFormat="1" ht="63.75" customHeight="1">
      <c r="B44" s="74"/>
      <c r="C44" s="92" t="s">
        <v>45</v>
      </c>
      <c r="D44" s="76"/>
      <c r="E44" s="92" t="s">
        <v>46</v>
      </c>
      <c r="F44" s="76"/>
      <c r="G44" s="76" t="s">
        <v>47</v>
      </c>
      <c r="H44" s="76"/>
      <c r="I44" s="92"/>
      <c r="J44" s="92"/>
      <c r="K44" s="192"/>
      <c r="L44" s="192"/>
      <c r="M44" s="192"/>
      <c r="N44" s="76"/>
      <c r="O44" s="77"/>
    </row>
    <row r="45" spans="2:15" s="81" customFormat="1" ht="38.25" customHeight="1">
      <c r="B45" s="78"/>
      <c r="C45" s="79"/>
      <c r="D45" s="79"/>
      <c r="E45" s="79"/>
      <c r="F45" s="79"/>
      <c r="G45" s="79"/>
      <c r="H45" s="79"/>
      <c r="I45" s="79"/>
      <c r="J45" s="79"/>
      <c r="K45" s="79"/>
      <c r="L45" s="79"/>
      <c r="M45" s="79"/>
      <c r="N45" s="79"/>
      <c r="O45" s="80"/>
    </row>
    <row r="46" spans="2:15" ht="33" customHeight="1"/>
  </sheetData>
  <mergeCells count="12">
    <mergeCell ref="K44:M44"/>
    <mergeCell ref="B6:O6"/>
    <mergeCell ref="B7:O7"/>
    <mergeCell ref="B8:O8"/>
    <mergeCell ref="B9:O9"/>
    <mergeCell ref="B10:O10"/>
    <mergeCell ref="B11:O11"/>
    <mergeCell ref="K13:M13"/>
    <mergeCell ref="G35:H35"/>
    <mergeCell ref="J35:K35"/>
    <mergeCell ref="G42:H42"/>
    <mergeCell ref="K43:M43"/>
  </mergeCells>
  <printOptions horizontalCentered="1" verticalCentered="1"/>
  <pageMargins left="0" right="0" top="0" bottom="0" header="0.31496062992125984" footer="0.31496062992125984"/>
  <pageSetup scale="2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6"/>
  <sheetViews>
    <sheetView topLeftCell="D20" zoomScale="40" zoomScaleNormal="40" workbookViewId="0">
      <selection activeCell="H27" sqref="H27"/>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06" t="s">
        <v>0</v>
      </c>
      <c r="C6" s="207"/>
      <c r="D6" s="207"/>
      <c r="E6" s="207"/>
      <c r="F6" s="207"/>
      <c r="G6" s="207"/>
      <c r="H6" s="207"/>
      <c r="I6" s="207"/>
      <c r="J6" s="207"/>
      <c r="K6" s="207"/>
      <c r="L6" s="207"/>
      <c r="M6" s="207"/>
      <c r="N6" s="207"/>
      <c r="O6" s="208"/>
    </row>
    <row r="7" spans="2:15" s="71" customFormat="1" ht="27.75">
      <c r="B7" s="206" t="s">
        <v>1</v>
      </c>
      <c r="C7" s="207"/>
      <c r="D7" s="207"/>
      <c r="E7" s="207"/>
      <c r="F7" s="207"/>
      <c r="G7" s="207"/>
      <c r="H7" s="207"/>
      <c r="I7" s="207"/>
      <c r="J7" s="207"/>
      <c r="K7" s="207"/>
      <c r="L7" s="207"/>
      <c r="M7" s="207"/>
      <c r="N7" s="207"/>
      <c r="O7" s="208"/>
    </row>
    <row r="8" spans="2:15" s="71" customFormat="1" ht="27.75">
      <c r="B8" s="206" t="s">
        <v>2</v>
      </c>
      <c r="C8" s="207"/>
      <c r="D8" s="207"/>
      <c r="E8" s="207"/>
      <c r="F8" s="207"/>
      <c r="G8" s="207"/>
      <c r="H8" s="207"/>
      <c r="I8" s="207"/>
      <c r="J8" s="207"/>
      <c r="K8" s="207"/>
      <c r="L8" s="207"/>
      <c r="M8" s="207"/>
      <c r="N8" s="207"/>
      <c r="O8" s="208"/>
    </row>
    <row r="9" spans="2:15" ht="30">
      <c r="B9" s="197" t="s">
        <v>3</v>
      </c>
      <c r="C9" s="198"/>
      <c r="D9" s="198"/>
      <c r="E9" s="198"/>
      <c r="F9" s="198"/>
      <c r="G9" s="198"/>
      <c r="H9" s="198"/>
      <c r="I9" s="198"/>
      <c r="J9" s="198"/>
      <c r="K9" s="198"/>
      <c r="L9" s="198"/>
      <c r="M9" s="198"/>
      <c r="N9" s="198"/>
      <c r="O9" s="199"/>
    </row>
    <row r="10" spans="2:15" ht="35.25">
      <c r="B10" s="203" t="s">
        <v>4</v>
      </c>
      <c r="C10" s="204"/>
      <c r="D10" s="204"/>
      <c r="E10" s="204"/>
      <c r="F10" s="204"/>
      <c r="G10" s="204"/>
      <c r="H10" s="204"/>
      <c r="I10" s="204"/>
      <c r="J10" s="204"/>
      <c r="K10" s="204"/>
      <c r="L10" s="204"/>
      <c r="M10" s="204"/>
      <c r="N10" s="204"/>
      <c r="O10" s="205"/>
    </row>
    <row r="11" spans="2:15" ht="30">
      <c r="B11" s="197"/>
      <c r="C11" s="198"/>
      <c r="D11" s="198"/>
      <c r="E11" s="198"/>
      <c r="F11" s="198"/>
      <c r="G11" s="198"/>
      <c r="H11" s="198"/>
      <c r="I11" s="198"/>
      <c r="J11" s="198"/>
      <c r="K11" s="198"/>
      <c r="L11" s="198"/>
      <c r="M11" s="198"/>
      <c r="N11" s="198"/>
      <c r="O11" s="199"/>
    </row>
    <row r="12" spans="2:15" ht="27.75">
      <c r="B12" s="9"/>
      <c r="C12" s="10"/>
      <c r="D12" s="7"/>
      <c r="E12" s="7"/>
      <c r="F12" s="7"/>
      <c r="G12" s="7"/>
      <c r="H12" s="7"/>
      <c r="I12" s="7"/>
      <c r="J12" s="7"/>
      <c r="K12" s="7"/>
      <c r="L12" s="7"/>
      <c r="M12" s="7"/>
      <c r="N12" s="7"/>
      <c r="O12" s="8"/>
    </row>
    <row r="13" spans="2:15" s="15" customFormat="1" ht="45">
      <c r="B13" s="11"/>
      <c r="C13" s="82" t="s">
        <v>68</v>
      </c>
      <c r="D13" s="12"/>
      <c r="E13" s="13"/>
      <c r="F13" s="12"/>
      <c r="G13" s="12"/>
      <c r="H13" s="12"/>
      <c r="I13" s="12"/>
      <c r="J13" s="12"/>
      <c r="K13" s="193" t="s">
        <v>5</v>
      </c>
      <c r="L13" s="194"/>
      <c r="M13" s="195"/>
      <c r="N13" s="12"/>
      <c r="O13" s="14"/>
    </row>
    <row r="14" spans="2:15" s="89" customFormat="1" ht="154.5" customHeight="1">
      <c r="B14" s="16" t="s">
        <v>6</v>
      </c>
      <c r="C14" s="17" t="s">
        <v>7</v>
      </c>
      <c r="D14" s="16" t="s">
        <v>8</v>
      </c>
      <c r="E14" s="17" t="s">
        <v>9</v>
      </c>
      <c r="F14" s="17" t="s">
        <v>10</v>
      </c>
      <c r="G14" s="17" t="s">
        <v>11</v>
      </c>
      <c r="H14" s="17" t="s">
        <v>12</v>
      </c>
      <c r="I14" s="18" t="s">
        <v>13</v>
      </c>
      <c r="J14" s="17" t="s">
        <v>14</v>
      </c>
      <c r="K14" s="87" t="s">
        <v>48</v>
      </c>
      <c r="L14" s="87" t="s">
        <v>49</v>
      </c>
      <c r="M14" s="19" t="s">
        <v>15</v>
      </c>
      <c r="N14" s="88" t="s">
        <v>16</v>
      </c>
      <c r="O14" s="19" t="s">
        <v>17</v>
      </c>
    </row>
    <row r="15" spans="2:15" ht="69.75" customHeight="1">
      <c r="B15" s="20"/>
      <c r="C15" s="21"/>
      <c r="D15" s="22" t="s">
        <v>18</v>
      </c>
      <c r="E15" s="23" t="s">
        <v>19</v>
      </c>
      <c r="F15" s="24"/>
      <c r="G15" s="24"/>
      <c r="H15" s="25"/>
      <c r="I15" s="25"/>
      <c r="J15" s="26">
        <v>0</v>
      </c>
      <c r="K15" s="26">
        <v>0</v>
      </c>
      <c r="L15" s="26">
        <v>0</v>
      </c>
      <c r="M15" s="27">
        <v>0</v>
      </c>
      <c r="N15" s="28">
        <f t="shared" ref="N15:N24" si="0">+SUM(J15:M15)</f>
        <v>0</v>
      </c>
      <c r="O15" s="29"/>
    </row>
    <row r="16" spans="2:15" ht="54" customHeight="1">
      <c r="B16" s="30"/>
      <c r="C16" s="31"/>
      <c r="D16" s="32" t="s">
        <v>20</v>
      </c>
      <c r="E16" s="23" t="s">
        <v>21</v>
      </c>
      <c r="F16" s="24"/>
      <c r="G16" s="24"/>
      <c r="H16" s="25"/>
      <c r="I16" s="25"/>
      <c r="J16" s="26">
        <v>0</v>
      </c>
      <c r="K16" s="26">
        <v>0</v>
      </c>
      <c r="L16" s="26">
        <v>0</v>
      </c>
      <c r="M16" s="27">
        <v>0</v>
      </c>
      <c r="N16" s="28">
        <f t="shared" si="0"/>
        <v>0</v>
      </c>
      <c r="O16" s="33"/>
    </row>
    <row r="17" spans="2:15" ht="74.25" customHeight="1">
      <c r="B17" s="103">
        <v>1</v>
      </c>
      <c r="C17" s="104" t="s">
        <v>69</v>
      </c>
      <c r="D17" s="32" t="s">
        <v>22</v>
      </c>
      <c r="E17" s="23" t="s">
        <v>23</v>
      </c>
      <c r="F17" s="99" t="s">
        <v>50</v>
      </c>
      <c r="G17" s="99" t="s">
        <v>76</v>
      </c>
      <c r="H17" s="37">
        <v>45353</v>
      </c>
      <c r="I17" s="37">
        <v>45354</v>
      </c>
      <c r="J17" s="26">
        <v>53800</v>
      </c>
      <c r="K17" s="26">
        <v>0</v>
      </c>
      <c r="L17" s="26">
        <v>0</v>
      </c>
      <c r="M17" s="27">
        <v>0</v>
      </c>
      <c r="N17" s="28">
        <f t="shared" si="0"/>
        <v>53800</v>
      </c>
      <c r="O17" s="96" t="s">
        <v>55</v>
      </c>
    </row>
    <row r="18" spans="2:15" ht="51" customHeight="1">
      <c r="B18" s="39"/>
      <c r="C18" s="31"/>
      <c r="D18" s="22" t="s">
        <v>24</v>
      </c>
      <c r="E18" s="23" t="s">
        <v>25</v>
      </c>
      <c r="F18" s="24"/>
      <c r="G18" s="24"/>
      <c r="H18" s="25"/>
      <c r="I18" s="25"/>
      <c r="J18" s="26">
        <v>0</v>
      </c>
      <c r="K18" s="26">
        <v>0</v>
      </c>
      <c r="L18" s="26">
        <v>0</v>
      </c>
      <c r="M18" s="27">
        <v>0</v>
      </c>
      <c r="N18" s="28">
        <f t="shared" si="0"/>
        <v>0</v>
      </c>
      <c r="O18" s="33"/>
    </row>
    <row r="19" spans="2:15" ht="55.5" customHeight="1">
      <c r="B19" s="39"/>
      <c r="C19" s="31"/>
      <c r="D19" s="32" t="s">
        <v>26</v>
      </c>
      <c r="E19" s="23" t="s">
        <v>27</v>
      </c>
      <c r="F19" s="40"/>
      <c r="G19" s="40"/>
      <c r="H19" s="41"/>
      <c r="I19" s="41"/>
      <c r="J19" s="26">
        <v>0</v>
      </c>
      <c r="K19" s="26">
        <v>0</v>
      </c>
      <c r="L19" s="26">
        <v>0</v>
      </c>
      <c r="M19" s="27">
        <v>0</v>
      </c>
      <c r="N19" s="28">
        <f t="shared" si="0"/>
        <v>0</v>
      </c>
      <c r="O19" s="33"/>
    </row>
    <row r="20" spans="2:15" ht="36" customHeight="1">
      <c r="B20" s="39"/>
      <c r="C20" s="31"/>
      <c r="D20" s="22" t="s">
        <v>28</v>
      </c>
      <c r="E20" s="23" t="s">
        <v>29</v>
      </c>
      <c r="F20" s="40"/>
      <c r="G20" s="40"/>
      <c r="H20" s="41"/>
      <c r="I20" s="41"/>
      <c r="J20" s="26">
        <v>0</v>
      </c>
      <c r="K20" s="26">
        <v>0</v>
      </c>
      <c r="L20" s="26">
        <v>0</v>
      </c>
      <c r="M20" s="27">
        <v>0</v>
      </c>
      <c r="N20" s="28">
        <f t="shared" si="0"/>
        <v>0</v>
      </c>
      <c r="O20" s="33"/>
    </row>
    <row r="21" spans="2:15" ht="40.5">
      <c r="B21" s="39"/>
      <c r="C21" s="86"/>
      <c r="D21" s="32" t="s">
        <v>30</v>
      </c>
      <c r="E21" s="23" t="s">
        <v>31</v>
      </c>
      <c r="F21" s="83"/>
      <c r="G21" s="83"/>
      <c r="H21" s="84"/>
      <c r="I21" s="84"/>
      <c r="J21" s="26">
        <v>0</v>
      </c>
      <c r="K21" s="26">
        <v>0</v>
      </c>
      <c r="L21" s="26">
        <v>0</v>
      </c>
      <c r="M21" s="27">
        <v>0</v>
      </c>
      <c r="N21" s="28">
        <f t="shared" si="0"/>
        <v>0</v>
      </c>
      <c r="O21" s="33"/>
    </row>
    <row r="22" spans="2:15" ht="60.75">
      <c r="B22" s="39"/>
      <c r="C22" s="86"/>
      <c r="D22" s="22" t="s">
        <v>32</v>
      </c>
      <c r="E22" s="23" t="s">
        <v>33</v>
      </c>
      <c r="F22" s="83"/>
      <c r="G22" s="83"/>
      <c r="H22" s="85"/>
      <c r="I22" s="85"/>
      <c r="J22" s="26">
        <v>0</v>
      </c>
      <c r="K22" s="26">
        <v>0</v>
      </c>
      <c r="L22" s="26">
        <v>0</v>
      </c>
      <c r="M22" s="27">
        <v>0</v>
      </c>
      <c r="N22" s="28">
        <f t="shared" si="0"/>
        <v>0</v>
      </c>
      <c r="O22" s="33"/>
    </row>
    <row r="23" spans="2:15" ht="51" customHeight="1">
      <c r="B23" s="43"/>
      <c r="C23" s="42"/>
      <c r="D23" s="32" t="s">
        <v>34</v>
      </c>
      <c r="E23" s="23" t="s">
        <v>35</v>
      </c>
      <c r="F23" s="40"/>
      <c r="G23" s="40"/>
      <c r="H23" s="25"/>
      <c r="I23" s="25"/>
      <c r="J23" s="26">
        <v>0</v>
      </c>
      <c r="K23" s="26">
        <v>0</v>
      </c>
      <c r="L23" s="26">
        <v>0</v>
      </c>
      <c r="M23" s="27">
        <v>0</v>
      </c>
      <c r="N23" s="28">
        <f t="shared" si="0"/>
        <v>0</v>
      </c>
      <c r="O23" s="33"/>
    </row>
    <row r="24" spans="2:15" ht="56.25" customHeight="1">
      <c r="B24" s="39"/>
      <c r="C24" s="42"/>
      <c r="D24" s="22" t="s">
        <v>36</v>
      </c>
      <c r="E24" s="23" t="s">
        <v>37</v>
      </c>
      <c r="F24" s="40"/>
      <c r="G24" s="40"/>
      <c r="H24" s="25"/>
      <c r="I24" s="25"/>
      <c r="J24" s="26">
        <v>0</v>
      </c>
      <c r="K24" s="26">
        <v>0</v>
      </c>
      <c r="L24" s="26">
        <v>0</v>
      </c>
      <c r="M24" s="27">
        <v>0</v>
      </c>
      <c r="N24" s="28">
        <f t="shared" si="0"/>
        <v>0</v>
      </c>
      <c r="O24" s="33"/>
    </row>
    <row r="25" spans="2:15" s="44" customFormat="1" ht="135" customHeight="1">
      <c r="B25" s="103">
        <v>2</v>
      </c>
      <c r="C25" s="105" t="s">
        <v>70</v>
      </c>
      <c r="D25" s="32" t="s">
        <v>38</v>
      </c>
      <c r="E25" s="23" t="s">
        <v>39</v>
      </c>
      <c r="F25" s="108" t="s">
        <v>72</v>
      </c>
      <c r="G25" s="108" t="s">
        <v>73</v>
      </c>
      <c r="H25" s="95">
        <v>45366</v>
      </c>
      <c r="I25" s="95">
        <v>45368</v>
      </c>
      <c r="J25" s="26">
        <v>94300</v>
      </c>
      <c r="K25" s="26">
        <v>0</v>
      </c>
      <c r="L25" s="26">
        <v>0</v>
      </c>
      <c r="M25" s="27">
        <v>0</v>
      </c>
      <c r="N25" s="28">
        <f t="shared" ref="N25:N27" si="1">+SUM(J25:M25)</f>
        <v>94300</v>
      </c>
      <c r="O25" s="96" t="s">
        <v>55</v>
      </c>
    </row>
    <row r="26" spans="2:15" s="44" customFormat="1" ht="123" customHeight="1">
      <c r="B26" s="106">
        <v>3</v>
      </c>
      <c r="C26" s="107" t="s">
        <v>71</v>
      </c>
      <c r="D26" s="32" t="s">
        <v>38</v>
      </c>
      <c r="E26" s="23" t="s">
        <v>39</v>
      </c>
      <c r="F26" s="109" t="s">
        <v>74</v>
      </c>
      <c r="G26" s="109" t="s">
        <v>75</v>
      </c>
      <c r="H26" s="95">
        <v>45377</v>
      </c>
      <c r="I26" s="95">
        <v>45378</v>
      </c>
      <c r="J26" s="26">
        <v>15750</v>
      </c>
      <c r="K26" s="26">
        <v>0</v>
      </c>
      <c r="L26" s="26">
        <v>0</v>
      </c>
      <c r="M26" s="27">
        <v>0</v>
      </c>
      <c r="N26" s="28">
        <f t="shared" si="1"/>
        <v>15750</v>
      </c>
      <c r="O26" s="96" t="s">
        <v>55</v>
      </c>
    </row>
    <row r="27" spans="2:15" s="44" customFormat="1" ht="60.75">
      <c r="B27" s="97"/>
      <c r="C27" s="98"/>
      <c r="D27" s="22" t="s">
        <v>38</v>
      </c>
      <c r="E27" s="23" t="s">
        <v>39</v>
      </c>
      <c r="F27" s="36"/>
      <c r="G27" s="36"/>
      <c r="H27" s="47"/>
      <c r="I27" s="47"/>
      <c r="J27" s="26">
        <v>0</v>
      </c>
      <c r="K27" s="26">
        <v>0</v>
      </c>
      <c r="L27" s="26">
        <v>0</v>
      </c>
      <c r="M27" s="27">
        <v>0</v>
      </c>
      <c r="N27" s="28">
        <f t="shared" si="1"/>
        <v>0</v>
      </c>
      <c r="O27" s="96"/>
    </row>
    <row r="28" spans="2:15" s="54" customFormat="1" ht="38.25" customHeight="1">
      <c r="B28" s="48"/>
      <c r="C28" s="49"/>
      <c r="D28" s="50"/>
      <c r="E28" s="49"/>
      <c r="F28" s="49"/>
      <c r="G28" s="49"/>
      <c r="H28" s="50"/>
      <c r="I28" s="50"/>
      <c r="J28" s="51">
        <f>SUM(J15:J27)</f>
        <v>163850</v>
      </c>
      <c r="K28" s="51">
        <v>120200</v>
      </c>
      <c r="L28" s="51">
        <v>229800</v>
      </c>
      <c r="M28" s="51">
        <f>SUM(M15:M27)</f>
        <v>0</v>
      </c>
      <c r="N28" s="52">
        <f>+SUM(J28:M28)</f>
        <v>513850</v>
      </c>
      <c r="O28" s="53"/>
    </row>
    <row r="29" spans="2:15" s="54" customFormat="1" ht="38.25" customHeight="1">
      <c r="B29" s="55"/>
      <c r="C29" s="56"/>
      <c r="D29" s="57"/>
      <c r="E29" s="56"/>
      <c r="F29" s="56"/>
      <c r="G29" s="56"/>
      <c r="H29" s="57"/>
      <c r="I29" s="57"/>
      <c r="J29" s="58"/>
      <c r="K29" s="58"/>
      <c r="L29" s="58"/>
      <c r="M29" s="58"/>
      <c r="N29" s="58"/>
      <c r="O29" s="59"/>
    </row>
    <row r="30" spans="2:15" s="54" customFormat="1" ht="38.25" customHeight="1">
      <c r="B30" s="55"/>
      <c r="C30" s="56"/>
      <c r="D30" s="57"/>
      <c r="E30" s="56"/>
      <c r="F30" s="56"/>
      <c r="G30" s="56"/>
      <c r="H30" s="57"/>
      <c r="I30" s="57"/>
      <c r="J30" s="58"/>
      <c r="K30" s="58"/>
      <c r="L30" s="58"/>
      <c r="M30" s="60"/>
      <c r="N30" s="58"/>
      <c r="O30" s="59"/>
    </row>
    <row r="31" spans="2:15" s="54" customFormat="1" ht="38.25" customHeight="1">
      <c r="B31" s="55"/>
      <c r="C31" s="56"/>
      <c r="D31" s="57"/>
      <c r="E31" s="56"/>
      <c r="F31" s="56"/>
      <c r="G31" s="56"/>
      <c r="H31" s="57"/>
      <c r="I31" s="57"/>
      <c r="J31" s="58"/>
      <c r="K31" s="58"/>
      <c r="L31" s="58"/>
      <c r="M31" s="58"/>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102" t="s">
        <v>40</v>
      </c>
      <c r="D35" s="57"/>
      <c r="E35" s="102" t="s">
        <v>40</v>
      </c>
      <c r="F35" s="56"/>
      <c r="G35" s="196" t="s">
        <v>40</v>
      </c>
      <c r="H35" s="196"/>
      <c r="I35" s="57"/>
      <c r="J35" s="196" t="s">
        <v>40</v>
      </c>
      <c r="K35" s="196"/>
      <c r="L35" s="58"/>
      <c r="M35" s="58"/>
      <c r="N35" s="58"/>
      <c r="O35" s="59"/>
    </row>
    <row r="36" spans="2:15" s="54" customFormat="1" ht="38.25" customHeight="1">
      <c r="B36" s="55"/>
      <c r="C36" s="56"/>
      <c r="D36" s="57"/>
      <c r="E36" s="56"/>
      <c r="F36" s="56"/>
      <c r="G36" s="56"/>
      <c r="H36" s="57"/>
      <c r="I36" s="57"/>
      <c r="J36" s="58"/>
      <c r="K36" s="58"/>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7" customFormat="1" ht="38.25" customHeight="1">
      <c r="B40" s="62"/>
      <c r="C40" s="63"/>
      <c r="D40" s="64"/>
      <c r="E40" s="63"/>
      <c r="F40" s="63"/>
      <c r="G40" s="63"/>
      <c r="H40" s="64"/>
      <c r="I40" s="64"/>
      <c r="J40" s="64"/>
      <c r="K40" s="64"/>
      <c r="L40" s="64"/>
      <c r="M40" s="64"/>
      <c r="N40" s="60"/>
      <c r="O40" s="65"/>
    </row>
    <row r="41" spans="2:15" ht="38.25" customHeight="1">
      <c r="B41" s="6"/>
      <c r="C41" s="66"/>
      <c r="D41" s="7"/>
      <c r="E41" s="66"/>
      <c r="F41" s="7"/>
      <c r="G41" s="66"/>
      <c r="H41" s="66"/>
      <c r="I41" s="7"/>
      <c r="J41" s="7"/>
      <c r="K41" s="64"/>
      <c r="L41" s="64"/>
      <c r="M41" s="64"/>
      <c r="N41" s="67"/>
      <c r="O41" s="8"/>
    </row>
    <row r="42" spans="2:15" s="71" customFormat="1" ht="63.75" customHeight="1">
      <c r="B42" s="68"/>
      <c r="C42" s="100" t="s">
        <v>41</v>
      </c>
      <c r="D42" s="100"/>
      <c r="E42" s="100" t="s">
        <v>41</v>
      </c>
      <c r="F42" s="100"/>
      <c r="G42" s="191" t="s">
        <v>41</v>
      </c>
      <c r="H42" s="191"/>
      <c r="I42" s="100"/>
      <c r="J42" s="100"/>
      <c r="K42" s="64"/>
      <c r="L42" s="64"/>
      <c r="M42" s="64"/>
      <c r="N42" s="100"/>
      <c r="O42" s="70"/>
    </row>
    <row r="43" spans="2:15" s="71" customFormat="1" ht="63.75" customHeight="1">
      <c r="B43" s="68"/>
      <c r="C43" s="100" t="s">
        <v>42</v>
      </c>
      <c r="D43" s="72"/>
      <c r="E43" s="100" t="s">
        <v>43</v>
      </c>
      <c r="F43" s="72"/>
      <c r="G43" s="72" t="s">
        <v>44</v>
      </c>
      <c r="H43" s="72"/>
      <c r="I43" s="100"/>
      <c r="J43" s="100"/>
      <c r="K43" s="191"/>
      <c r="L43" s="191"/>
      <c r="M43" s="191"/>
      <c r="N43" s="72"/>
      <c r="O43" s="73"/>
    </row>
    <row r="44" spans="2:15" s="71" customFormat="1" ht="63.75" customHeight="1">
      <c r="B44" s="74"/>
      <c r="C44" s="101" t="s">
        <v>45</v>
      </c>
      <c r="D44" s="76"/>
      <c r="E44" s="101" t="s">
        <v>46</v>
      </c>
      <c r="F44" s="76"/>
      <c r="G44" s="76" t="s">
        <v>47</v>
      </c>
      <c r="H44" s="76"/>
      <c r="I44" s="101"/>
      <c r="J44" s="101"/>
      <c r="K44" s="192"/>
      <c r="L44" s="192"/>
      <c r="M44" s="192"/>
      <c r="N44" s="76"/>
      <c r="O44" s="77"/>
    </row>
    <row r="45" spans="2:15" s="81" customFormat="1" ht="38.25" customHeight="1">
      <c r="B45" s="78"/>
      <c r="C45" s="79"/>
      <c r="D45" s="79"/>
      <c r="E45" s="79"/>
      <c r="F45" s="79"/>
      <c r="G45" s="79"/>
      <c r="H45" s="79"/>
      <c r="I45" s="79"/>
      <c r="J45" s="79"/>
      <c r="K45" s="79"/>
      <c r="L45" s="79"/>
      <c r="M45" s="79"/>
      <c r="N45" s="79"/>
      <c r="O45" s="80"/>
    </row>
    <row r="46" spans="2:15" ht="33" customHeight="1"/>
  </sheetData>
  <mergeCells count="12">
    <mergeCell ref="K44:M44"/>
    <mergeCell ref="B6:O6"/>
    <mergeCell ref="B7:O7"/>
    <mergeCell ref="B8:O8"/>
    <mergeCell ref="B9:O9"/>
    <mergeCell ref="B10:O10"/>
    <mergeCell ref="B11:O11"/>
    <mergeCell ref="K13:M13"/>
    <mergeCell ref="G35:H35"/>
    <mergeCell ref="J35:K35"/>
    <mergeCell ref="G42:H42"/>
    <mergeCell ref="K43:M43"/>
  </mergeCells>
  <printOptions horizontalCentered="1" verticalCentered="1"/>
  <pageMargins left="0" right="0" top="0" bottom="0" header="0.31496062992125984" footer="0.31496062992125984"/>
  <pageSetup scale="2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8"/>
  <sheetViews>
    <sheetView topLeftCell="H40" zoomScale="40" zoomScaleNormal="40" workbookViewId="0">
      <selection activeCell="K47" sqref="K47"/>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06" t="s">
        <v>0</v>
      </c>
      <c r="C6" s="207"/>
      <c r="D6" s="207"/>
      <c r="E6" s="207"/>
      <c r="F6" s="207"/>
      <c r="G6" s="207"/>
      <c r="H6" s="207"/>
      <c r="I6" s="207"/>
      <c r="J6" s="207"/>
      <c r="K6" s="207"/>
      <c r="L6" s="207"/>
      <c r="M6" s="207"/>
      <c r="N6" s="207"/>
      <c r="O6" s="208"/>
    </row>
    <row r="7" spans="2:15" s="71" customFormat="1" ht="27.75">
      <c r="B7" s="206" t="s">
        <v>1</v>
      </c>
      <c r="C7" s="207"/>
      <c r="D7" s="207"/>
      <c r="E7" s="207"/>
      <c r="F7" s="207"/>
      <c r="G7" s="207"/>
      <c r="H7" s="207"/>
      <c r="I7" s="207"/>
      <c r="J7" s="207"/>
      <c r="K7" s="207"/>
      <c r="L7" s="207"/>
      <c r="M7" s="207"/>
      <c r="N7" s="207"/>
      <c r="O7" s="208"/>
    </row>
    <row r="8" spans="2:15" s="71" customFormat="1" ht="27.75">
      <c r="B8" s="206" t="s">
        <v>2</v>
      </c>
      <c r="C8" s="207"/>
      <c r="D8" s="207"/>
      <c r="E8" s="207"/>
      <c r="F8" s="207"/>
      <c r="G8" s="207"/>
      <c r="H8" s="207"/>
      <c r="I8" s="207"/>
      <c r="J8" s="207"/>
      <c r="K8" s="207"/>
      <c r="L8" s="207"/>
      <c r="M8" s="207"/>
      <c r="N8" s="207"/>
      <c r="O8" s="208"/>
    </row>
    <row r="9" spans="2:15" ht="30">
      <c r="B9" s="197" t="s">
        <v>3</v>
      </c>
      <c r="C9" s="198"/>
      <c r="D9" s="198"/>
      <c r="E9" s="198"/>
      <c r="F9" s="198"/>
      <c r="G9" s="198"/>
      <c r="H9" s="198"/>
      <c r="I9" s="198"/>
      <c r="J9" s="198"/>
      <c r="K9" s="198"/>
      <c r="L9" s="198"/>
      <c r="M9" s="198"/>
      <c r="N9" s="198"/>
      <c r="O9" s="199"/>
    </row>
    <row r="10" spans="2:15" ht="35.25">
      <c r="B10" s="203" t="s">
        <v>4</v>
      </c>
      <c r="C10" s="204"/>
      <c r="D10" s="204"/>
      <c r="E10" s="204"/>
      <c r="F10" s="204"/>
      <c r="G10" s="204"/>
      <c r="H10" s="204"/>
      <c r="I10" s="204"/>
      <c r="J10" s="204"/>
      <c r="K10" s="204"/>
      <c r="L10" s="204"/>
      <c r="M10" s="204"/>
      <c r="N10" s="204"/>
      <c r="O10" s="205"/>
    </row>
    <row r="11" spans="2:15" ht="30">
      <c r="B11" s="197"/>
      <c r="C11" s="198"/>
      <c r="D11" s="198"/>
      <c r="E11" s="198"/>
      <c r="F11" s="198"/>
      <c r="G11" s="198"/>
      <c r="H11" s="198"/>
      <c r="I11" s="198"/>
      <c r="J11" s="198"/>
      <c r="K11" s="198"/>
      <c r="L11" s="198"/>
      <c r="M11" s="198"/>
      <c r="N11" s="198"/>
      <c r="O11" s="199"/>
    </row>
    <row r="12" spans="2:15" ht="27.75">
      <c r="B12" s="9"/>
      <c r="C12" s="10"/>
      <c r="D12" s="7"/>
      <c r="E12" s="7"/>
      <c r="F12" s="7"/>
      <c r="G12" s="7"/>
      <c r="H12" s="7"/>
      <c r="I12" s="7"/>
      <c r="J12" s="7"/>
      <c r="K12" s="7"/>
      <c r="L12" s="7"/>
      <c r="M12" s="7"/>
      <c r="N12" s="7"/>
      <c r="O12" s="8"/>
    </row>
    <row r="13" spans="2:15" s="15" customFormat="1" ht="45">
      <c r="B13" s="11"/>
      <c r="C13" s="82" t="s">
        <v>77</v>
      </c>
      <c r="D13" s="12"/>
      <c r="E13" s="13"/>
      <c r="F13" s="12"/>
      <c r="G13" s="12"/>
      <c r="H13" s="12"/>
      <c r="I13" s="12"/>
      <c r="J13" s="12"/>
      <c r="K13" s="193" t="s">
        <v>5</v>
      </c>
      <c r="L13" s="194"/>
      <c r="M13" s="195"/>
      <c r="N13" s="12"/>
      <c r="O13" s="14"/>
    </row>
    <row r="14" spans="2:15" s="89" customFormat="1" ht="154.5" customHeight="1">
      <c r="B14" s="16" t="s">
        <v>6</v>
      </c>
      <c r="C14" s="17" t="s">
        <v>7</v>
      </c>
      <c r="D14" s="16" t="s">
        <v>8</v>
      </c>
      <c r="E14" s="17" t="s">
        <v>9</v>
      </c>
      <c r="F14" s="17" t="s">
        <v>10</v>
      </c>
      <c r="G14" s="17" t="s">
        <v>11</v>
      </c>
      <c r="H14" s="17" t="s">
        <v>12</v>
      </c>
      <c r="I14" s="18" t="s">
        <v>13</v>
      </c>
      <c r="J14" s="17" t="s">
        <v>14</v>
      </c>
      <c r="K14" s="87" t="s">
        <v>48</v>
      </c>
      <c r="L14" s="87" t="s">
        <v>49</v>
      </c>
      <c r="M14" s="19" t="s">
        <v>15</v>
      </c>
      <c r="N14" s="88" t="s">
        <v>16</v>
      </c>
      <c r="O14" s="19" t="s">
        <v>17</v>
      </c>
    </row>
    <row r="15" spans="2:15" ht="69.75" customHeight="1">
      <c r="B15" s="20"/>
      <c r="C15" s="21"/>
      <c r="D15" s="22" t="s">
        <v>18</v>
      </c>
      <c r="E15" s="23" t="s">
        <v>19</v>
      </c>
      <c r="F15" s="24"/>
      <c r="G15" s="24"/>
      <c r="H15" s="25"/>
      <c r="I15" s="25"/>
      <c r="J15" s="26">
        <v>0</v>
      </c>
      <c r="K15" s="26">
        <v>0</v>
      </c>
      <c r="L15" s="26">
        <v>0</v>
      </c>
      <c r="M15" s="27">
        <v>0</v>
      </c>
      <c r="N15" s="28">
        <f t="shared" ref="N15:N16" si="0">+SUM(J15:M15)</f>
        <v>0</v>
      </c>
      <c r="O15" s="29"/>
    </row>
    <row r="16" spans="2:15" ht="54" customHeight="1">
      <c r="B16" s="30"/>
      <c r="C16" s="31"/>
      <c r="D16" s="32" t="s">
        <v>20</v>
      </c>
      <c r="E16" s="23" t="s">
        <v>21</v>
      </c>
      <c r="F16" s="24"/>
      <c r="G16" s="24"/>
      <c r="H16" s="25"/>
      <c r="I16" s="25"/>
      <c r="J16" s="26">
        <v>0</v>
      </c>
      <c r="K16" s="26">
        <v>0</v>
      </c>
      <c r="L16" s="26">
        <v>0</v>
      </c>
      <c r="M16" s="27">
        <v>0</v>
      </c>
      <c r="N16" s="28">
        <f t="shared" si="0"/>
        <v>0</v>
      </c>
      <c r="O16" s="33"/>
    </row>
    <row r="17" spans="2:15" ht="93">
      <c r="B17" s="103">
        <v>2</v>
      </c>
      <c r="C17" s="105" t="s">
        <v>83</v>
      </c>
      <c r="D17" s="32" t="s">
        <v>22</v>
      </c>
      <c r="E17" s="116" t="s">
        <v>23</v>
      </c>
      <c r="F17" s="108" t="s">
        <v>50</v>
      </c>
      <c r="G17" s="108" t="s">
        <v>54</v>
      </c>
      <c r="H17" s="37">
        <v>45395</v>
      </c>
      <c r="I17" s="37">
        <v>45396</v>
      </c>
      <c r="J17" s="26">
        <v>52800</v>
      </c>
      <c r="K17" s="26">
        <v>0</v>
      </c>
      <c r="L17" s="26">
        <v>0</v>
      </c>
      <c r="M17" s="27">
        <v>0</v>
      </c>
      <c r="N17" s="28">
        <f t="shared" ref="N17:N29" si="1">+SUM(J17:M17)</f>
        <v>52800</v>
      </c>
      <c r="O17" s="96"/>
    </row>
    <row r="18" spans="2:15" ht="51" customHeight="1">
      <c r="B18" s="39"/>
      <c r="C18" s="31"/>
      <c r="D18" s="22" t="s">
        <v>24</v>
      </c>
      <c r="E18" s="23" t="s">
        <v>25</v>
      </c>
      <c r="F18" s="24"/>
      <c r="G18" s="24"/>
      <c r="H18" s="25"/>
      <c r="I18" s="25"/>
      <c r="J18" s="26">
        <v>0</v>
      </c>
      <c r="K18" s="26">
        <v>0</v>
      </c>
      <c r="L18" s="26">
        <v>0</v>
      </c>
      <c r="M18" s="27">
        <v>0</v>
      </c>
      <c r="N18" s="28">
        <f t="shared" si="1"/>
        <v>0</v>
      </c>
      <c r="O18" s="33"/>
    </row>
    <row r="19" spans="2:15" ht="55.5" customHeight="1">
      <c r="B19" s="39"/>
      <c r="C19" s="31"/>
      <c r="D19" s="32" t="s">
        <v>26</v>
      </c>
      <c r="E19" s="23" t="s">
        <v>27</v>
      </c>
      <c r="F19" s="40"/>
      <c r="G19" s="40"/>
      <c r="H19" s="41"/>
      <c r="I19" s="41"/>
      <c r="J19" s="26">
        <v>0</v>
      </c>
      <c r="K19" s="26">
        <v>0</v>
      </c>
      <c r="L19" s="26">
        <v>0</v>
      </c>
      <c r="M19" s="27">
        <v>0</v>
      </c>
      <c r="N19" s="28">
        <f t="shared" si="1"/>
        <v>0</v>
      </c>
      <c r="O19" s="33"/>
    </row>
    <row r="20" spans="2:15" ht="36" customHeight="1">
      <c r="B20" s="39"/>
      <c r="C20" s="31"/>
      <c r="D20" s="22" t="s">
        <v>28</v>
      </c>
      <c r="E20" s="23" t="s">
        <v>29</v>
      </c>
      <c r="F20" s="40"/>
      <c r="G20" s="40"/>
      <c r="H20" s="41"/>
      <c r="I20" s="41"/>
      <c r="J20" s="26">
        <v>0</v>
      </c>
      <c r="K20" s="26">
        <v>0</v>
      </c>
      <c r="L20" s="26">
        <v>0</v>
      </c>
      <c r="M20" s="27">
        <v>0</v>
      </c>
      <c r="N20" s="28">
        <f t="shared" si="1"/>
        <v>0</v>
      </c>
      <c r="O20" s="33"/>
    </row>
    <row r="21" spans="2:15" ht="40.5">
      <c r="B21" s="39"/>
      <c r="C21" s="86"/>
      <c r="D21" s="32" t="s">
        <v>30</v>
      </c>
      <c r="E21" s="23" t="s">
        <v>31</v>
      </c>
      <c r="F21" s="83"/>
      <c r="G21" s="83"/>
      <c r="H21" s="84"/>
      <c r="I21" s="84"/>
      <c r="J21" s="26">
        <v>0</v>
      </c>
      <c r="K21" s="26">
        <v>0</v>
      </c>
      <c r="L21" s="26">
        <v>0</v>
      </c>
      <c r="M21" s="27">
        <v>0</v>
      </c>
      <c r="N21" s="28">
        <f t="shared" si="1"/>
        <v>0</v>
      </c>
      <c r="O21" s="33"/>
    </row>
    <row r="22" spans="2:15" ht="60.75">
      <c r="B22" s="39"/>
      <c r="C22" s="86"/>
      <c r="D22" s="22" t="s">
        <v>32</v>
      </c>
      <c r="E22" s="23" t="s">
        <v>33</v>
      </c>
      <c r="F22" s="83"/>
      <c r="G22" s="83"/>
      <c r="H22" s="85"/>
      <c r="I22" s="85"/>
      <c r="J22" s="26">
        <v>0</v>
      </c>
      <c r="K22" s="26">
        <v>0</v>
      </c>
      <c r="L22" s="26">
        <v>0</v>
      </c>
      <c r="M22" s="27">
        <v>0</v>
      </c>
      <c r="N22" s="28">
        <f t="shared" si="1"/>
        <v>0</v>
      </c>
      <c r="O22" s="33"/>
    </row>
    <row r="23" spans="2:15" ht="51" customHeight="1">
      <c r="B23" s="43"/>
      <c r="C23" s="42"/>
      <c r="D23" s="32" t="s">
        <v>34</v>
      </c>
      <c r="E23" s="23" t="s">
        <v>35</v>
      </c>
      <c r="F23" s="40"/>
      <c r="G23" s="40"/>
      <c r="H23" s="25"/>
      <c r="I23" s="25"/>
      <c r="J23" s="26">
        <v>0</v>
      </c>
      <c r="K23" s="26">
        <v>0</v>
      </c>
      <c r="L23" s="26">
        <v>0</v>
      </c>
      <c r="M23" s="27">
        <v>0</v>
      </c>
      <c r="N23" s="28">
        <f t="shared" si="1"/>
        <v>0</v>
      </c>
      <c r="O23" s="33"/>
    </row>
    <row r="24" spans="2:15" ht="56.25" customHeight="1">
      <c r="B24" s="39"/>
      <c r="C24" s="42"/>
      <c r="D24" s="22" t="s">
        <v>36</v>
      </c>
      <c r="E24" s="23" t="s">
        <v>37</v>
      </c>
      <c r="F24" s="40"/>
      <c r="G24" s="40"/>
      <c r="H24" s="25"/>
      <c r="I24" s="25"/>
      <c r="J24" s="26">
        <v>0</v>
      </c>
      <c r="K24" s="26">
        <v>0</v>
      </c>
      <c r="L24" s="26">
        <v>0</v>
      </c>
      <c r="M24" s="27">
        <v>0</v>
      </c>
      <c r="N24" s="28">
        <f t="shared" si="1"/>
        <v>0</v>
      </c>
      <c r="O24" s="33"/>
    </row>
    <row r="25" spans="2:15" ht="75.75" customHeight="1">
      <c r="B25" s="103">
        <v>1</v>
      </c>
      <c r="C25" s="105" t="s">
        <v>78</v>
      </c>
      <c r="D25" s="32" t="s">
        <v>38</v>
      </c>
      <c r="E25" s="116" t="s">
        <v>39</v>
      </c>
      <c r="F25" s="108" t="s">
        <v>60</v>
      </c>
      <c r="G25" s="108" t="s">
        <v>60</v>
      </c>
      <c r="H25" s="118">
        <v>45392</v>
      </c>
      <c r="I25" s="118">
        <v>45392</v>
      </c>
      <c r="J25" s="26">
        <v>6350</v>
      </c>
      <c r="K25" s="26">
        <v>0</v>
      </c>
      <c r="L25" s="26">
        <v>0</v>
      </c>
      <c r="M25" s="27">
        <v>0</v>
      </c>
      <c r="N25" s="28">
        <f t="shared" ref="N25:N26" si="2">+SUM(J25:M25)</f>
        <v>6350</v>
      </c>
      <c r="O25" s="96"/>
    </row>
    <row r="26" spans="2:15" ht="69.75">
      <c r="B26" s="103">
        <v>3</v>
      </c>
      <c r="C26" s="105" t="s">
        <v>79</v>
      </c>
      <c r="D26" s="32" t="s">
        <v>38</v>
      </c>
      <c r="E26" s="116" t="s">
        <v>39</v>
      </c>
      <c r="F26" s="108" t="s">
        <v>60</v>
      </c>
      <c r="G26" s="108" t="s">
        <v>60</v>
      </c>
      <c r="H26" s="118">
        <v>45399</v>
      </c>
      <c r="I26" s="118">
        <v>45399</v>
      </c>
      <c r="J26" s="26">
        <v>2750</v>
      </c>
      <c r="K26" s="26">
        <v>0</v>
      </c>
      <c r="L26" s="26">
        <v>0</v>
      </c>
      <c r="M26" s="27">
        <v>0</v>
      </c>
      <c r="N26" s="28">
        <f t="shared" si="2"/>
        <v>2750</v>
      </c>
      <c r="O26" s="96"/>
    </row>
    <row r="27" spans="2:15" s="44" customFormat="1" ht="116.25">
      <c r="B27" s="103">
        <v>4</v>
      </c>
      <c r="C27" s="105" t="s">
        <v>80</v>
      </c>
      <c r="D27" s="32" t="s">
        <v>38</v>
      </c>
      <c r="E27" s="116" t="s">
        <v>39</v>
      </c>
      <c r="F27" s="108" t="s">
        <v>84</v>
      </c>
      <c r="G27" s="108" t="s">
        <v>85</v>
      </c>
      <c r="H27" s="118">
        <v>45402</v>
      </c>
      <c r="I27" s="118">
        <v>45403</v>
      </c>
      <c r="J27" s="26">
        <v>25700</v>
      </c>
      <c r="K27" s="26">
        <v>0</v>
      </c>
      <c r="L27" s="26">
        <v>0</v>
      </c>
      <c r="M27" s="27">
        <v>0</v>
      </c>
      <c r="N27" s="28">
        <f t="shared" si="1"/>
        <v>25700</v>
      </c>
      <c r="O27" s="96"/>
    </row>
    <row r="28" spans="2:15" s="44" customFormat="1" ht="69.75">
      <c r="B28" s="103">
        <v>5</v>
      </c>
      <c r="C28" s="105" t="s">
        <v>81</v>
      </c>
      <c r="D28" s="32" t="s">
        <v>38</v>
      </c>
      <c r="E28" s="116" t="s">
        <v>39</v>
      </c>
      <c r="F28" s="108" t="s">
        <v>60</v>
      </c>
      <c r="G28" s="108" t="s">
        <v>60</v>
      </c>
      <c r="H28" s="118">
        <v>45406</v>
      </c>
      <c r="I28" s="118">
        <v>45406</v>
      </c>
      <c r="J28" s="26">
        <v>6350</v>
      </c>
      <c r="K28" s="26">
        <v>0</v>
      </c>
      <c r="L28" s="26">
        <v>0</v>
      </c>
      <c r="M28" s="27">
        <v>0</v>
      </c>
      <c r="N28" s="28">
        <f t="shared" si="1"/>
        <v>6350</v>
      </c>
      <c r="O28" s="96"/>
    </row>
    <row r="29" spans="2:15" s="44" customFormat="1" ht="69.75">
      <c r="B29" s="106">
        <v>6</v>
      </c>
      <c r="C29" s="117" t="s">
        <v>82</v>
      </c>
      <c r="D29" s="22" t="s">
        <v>38</v>
      </c>
      <c r="E29" s="116" t="s">
        <v>39</v>
      </c>
      <c r="F29" s="109" t="s">
        <v>60</v>
      </c>
      <c r="G29" s="109" t="s">
        <v>60</v>
      </c>
      <c r="H29" s="47">
        <v>45407</v>
      </c>
      <c r="I29" s="47">
        <v>45407</v>
      </c>
      <c r="J29" s="26">
        <v>4450</v>
      </c>
      <c r="K29" s="26">
        <v>0</v>
      </c>
      <c r="L29" s="26">
        <v>0</v>
      </c>
      <c r="M29" s="27">
        <v>0</v>
      </c>
      <c r="N29" s="28">
        <f t="shared" si="1"/>
        <v>4450</v>
      </c>
      <c r="O29" s="96"/>
    </row>
    <row r="30" spans="2:15" s="54" customFormat="1" ht="38.25" customHeight="1">
      <c r="B30" s="48"/>
      <c r="C30" s="49"/>
      <c r="D30" s="50"/>
      <c r="E30" s="49"/>
      <c r="F30" s="49"/>
      <c r="G30" s="49"/>
      <c r="H30" s="50"/>
      <c r="I30" s="50"/>
      <c r="J30" s="51">
        <f>SUM(J15:J29)</f>
        <v>98400</v>
      </c>
      <c r="K30" s="51">
        <v>120200</v>
      </c>
      <c r="L30" s="51">
        <v>229800</v>
      </c>
      <c r="M30" s="51">
        <f t="shared" ref="M30" si="3">SUM(M15:M29)</f>
        <v>0</v>
      </c>
      <c r="N30" s="52">
        <f>+SUM(J30:M30)</f>
        <v>448400</v>
      </c>
      <c r="O30" s="53"/>
    </row>
    <row r="31" spans="2:15" s="54" customFormat="1" ht="38.25" customHeight="1">
      <c r="B31" s="55"/>
      <c r="C31" s="56"/>
      <c r="D31" s="57"/>
      <c r="E31" s="56"/>
      <c r="F31" s="56"/>
      <c r="G31" s="56"/>
      <c r="H31" s="57"/>
      <c r="I31" s="57"/>
      <c r="J31" s="58"/>
      <c r="K31" s="58"/>
      <c r="L31" s="58"/>
      <c r="M31" s="58"/>
      <c r="N31" s="58"/>
      <c r="O31" s="59"/>
    </row>
    <row r="32" spans="2:15" s="54" customFormat="1" ht="38.25" customHeight="1">
      <c r="B32" s="55"/>
      <c r="C32" s="56"/>
      <c r="D32" s="57"/>
      <c r="E32" s="56"/>
      <c r="F32" s="56"/>
      <c r="G32" s="56"/>
      <c r="H32" s="57"/>
      <c r="I32" s="57"/>
      <c r="J32" s="58"/>
      <c r="K32" s="58"/>
      <c r="L32" s="58"/>
      <c r="M32" s="60"/>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56"/>
      <c r="D35" s="57"/>
      <c r="E35" s="56"/>
      <c r="F35" s="56"/>
      <c r="G35" s="56"/>
      <c r="H35" s="57"/>
      <c r="I35" s="57"/>
      <c r="J35" s="58"/>
      <c r="K35" s="58"/>
      <c r="L35" s="58"/>
      <c r="M35" s="58"/>
      <c r="N35" s="58"/>
      <c r="O35" s="59"/>
    </row>
    <row r="36" spans="2:15" s="54" customFormat="1" ht="38.25" customHeight="1">
      <c r="B36" s="55"/>
      <c r="C36" s="56"/>
      <c r="D36" s="57"/>
      <c r="E36" s="56"/>
      <c r="F36" s="56"/>
      <c r="G36" s="56"/>
      <c r="H36" s="57"/>
      <c r="I36" s="57"/>
      <c r="J36" s="58"/>
      <c r="K36" s="58"/>
      <c r="L36" s="58"/>
      <c r="M36" s="58"/>
      <c r="N36" s="58"/>
      <c r="O36" s="59"/>
    </row>
    <row r="37" spans="2:15" s="54" customFormat="1" ht="38.25" customHeight="1">
      <c r="B37" s="55"/>
      <c r="C37" s="112" t="s">
        <v>40</v>
      </c>
      <c r="D37" s="57"/>
      <c r="E37" s="112" t="s">
        <v>40</v>
      </c>
      <c r="F37" s="56"/>
      <c r="G37" s="196" t="s">
        <v>40</v>
      </c>
      <c r="H37" s="196"/>
      <c r="I37" s="57"/>
      <c r="J37" s="196" t="s">
        <v>40</v>
      </c>
      <c r="K37" s="196"/>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54" customFormat="1" ht="38.25" customHeight="1">
      <c r="B40" s="55"/>
      <c r="C40" s="56"/>
      <c r="D40" s="57"/>
      <c r="E40" s="56"/>
      <c r="F40" s="56"/>
      <c r="G40" s="56"/>
      <c r="H40" s="57"/>
      <c r="I40" s="57"/>
      <c r="J40" s="58"/>
      <c r="K40" s="58"/>
      <c r="L40" s="58"/>
      <c r="M40" s="58"/>
      <c r="N40" s="58"/>
      <c r="O40" s="59"/>
    </row>
    <row r="41" spans="2:15" s="54" customFormat="1" ht="38.25" customHeight="1">
      <c r="B41" s="55"/>
      <c r="C41" s="56"/>
      <c r="D41" s="57"/>
      <c r="E41" s="56"/>
      <c r="F41" s="56"/>
      <c r="G41" s="56"/>
      <c r="H41" s="57"/>
      <c r="I41" s="57"/>
      <c r="J41" s="58"/>
      <c r="K41" s="58"/>
      <c r="L41" s="58"/>
      <c r="M41" s="58"/>
      <c r="N41" s="58"/>
      <c r="O41" s="59"/>
    </row>
    <row r="42" spans="2:15" s="7" customFormat="1" ht="38.25" customHeight="1">
      <c r="B42" s="62"/>
      <c r="C42" s="63"/>
      <c r="D42" s="64"/>
      <c r="E42" s="63"/>
      <c r="F42" s="63"/>
      <c r="G42" s="63"/>
      <c r="H42" s="64"/>
      <c r="I42" s="64"/>
      <c r="J42" s="64"/>
      <c r="K42" s="64"/>
      <c r="L42" s="64"/>
      <c r="M42" s="64"/>
      <c r="N42" s="60"/>
      <c r="O42" s="65"/>
    </row>
    <row r="43" spans="2:15" ht="38.25" customHeight="1">
      <c r="B43" s="6"/>
      <c r="C43" s="66"/>
      <c r="D43" s="7"/>
      <c r="E43" s="66"/>
      <c r="F43" s="7"/>
      <c r="G43" s="7"/>
      <c r="H43" s="7"/>
      <c r="I43" s="66"/>
      <c r="J43" s="66"/>
      <c r="K43" s="64"/>
      <c r="L43" s="64"/>
      <c r="M43" s="64"/>
      <c r="N43" s="67"/>
      <c r="O43" s="8"/>
    </row>
    <row r="44" spans="2:15" s="71" customFormat="1" ht="63.75" customHeight="1">
      <c r="B44" s="68"/>
      <c r="C44" s="110" t="s">
        <v>41</v>
      </c>
      <c r="D44" s="110"/>
      <c r="E44" s="110" t="s">
        <v>41</v>
      </c>
      <c r="F44" s="110"/>
      <c r="G44" s="72"/>
      <c r="H44" s="72"/>
      <c r="I44" s="191" t="s">
        <v>41</v>
      </c>
      <c r="J44" s="191"/>
      <c r="K44" s="64"/>
      <c r="L44" s="64"/>
      <c r="M44" s="64"/>
      <c r="N44" s="110"/>
      <c r="O44" s="70"/>
    </row>
    <row r="45" spans="2:15" s="71" customFormat="1" ht="63.75" customHeight="1">
      <c r="B45" s="68"/>
      <c r="C45" s="110" t="s">
        <v>42</v>
      </c>
      <c r="D45" s="72"/>
      <c r="E45" s="110" t="s">
        <v>43</v>
      </c>
      <c r="F45" s="72"/>
      <c r="G45" s="72"/>
      <c r="H45" s="72"/>
      <c r="I45" s="72" t="s">
        <v>44</v>
      </c>
      <c r="J45" s="72"/>
      <c r="K45" s="191"/>
      <c r="L45" s="191"/>
      <c r="M45" s="191"/>
      <c r="N45" s="72"/>
      <c r="O45" s="73"/>
    </row>
    <row r="46" spans="2:15" s="71" customFormat="1" ht="63.75" customHeight="1">
      <c r="B46" s="74"/>
      <c r="C46" s="111" t="s">
        <v>45</v>
      </c>
      <c r="D46" s="76"/>
      <c r="E46" s="111" t="s">
        <v>46</v>
      </c>
      <c r="F46" s="76"/>
      <c r="G46" s="72"/>
      <c r="H46" s="72"/>
      <c r="I46" s="76" t="s">
        <v>47</v>
      </c>
      <c r="J46" s="76"/>
      <c r="K46" s="72"/>
      <c r="L46" s="72"/>
      <c r="M46" s="72"/>
      <c r="N46" s="72"/>
      <c r="O46" s="73"/>
    </row>
    <row r="47" spans="2:15" s="81" customFormat="1" ht="38.25" customHeight="1">
      <c r="B47" s="78"/>
      <c r="C47" s="79"/>
      <c r="D47" s="79"/>
      <c r="E47" s="79"/>
      <c r="F47" s="79"/>
      <c r="G47" s="79"/>
      <c r="H47" s="79"/>
      <c r="I47" s="79"/>
      <c r="J47" s="79"/>
      <c r="K47" s="79"/>
      <c r="L47" s="79"/>
      <c r="M47" s="79"/>
      <c r="N47" s="79"/>
      <c r="O47" s="80"/>
    </row>
    <row r="48" spans="2:15" ht="33" customHeight="1"/>
  </sheetData>
  <mergeCells count="11">
    <mergeCell ref="B6:O6"/>
    <mergeCell ref="B7:O7"/>
    <mergeCell ref="B8:O8"/>
    <mergeCell ref="B9:O9"/>
    <mergeCell ref="B10:O10"/>
    <mergeCell ref="K45:M45"/>
    <mergeCell ref="B11:O11"/>
    <mergeCell ref="K13:M13"/>
    <mergeCell ref="G37:H37"/>
    <mergeCell ref="J37:K37"/>
    <mergeCell ref="I44:J44"/>
  </mergeCells>
  <printOptions horizontalCentered="1" verticalCentered="1"/>
  <pageMargins left="0" right="0" top="0" bottom="0" header="0.31496062992125984" footer="0.31496062992125984"/>
  <pageSetup scale="2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6"/>
  <sheetViews>
    <sheetView topLeftCell="D18" zoomScale="40" zoomScaleNormal="40" workbookViewId="0">
      <selection activeCell="K28" sqref="K28:L28"/>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06" t="s">
        <v>0</v>
      </c>
      <c r="C6" s="207"/>
      <c r="D6" s="207"/>
      <c r="E6" s="207"/>
      <c r="F6" s="207"/>
      <c r="G6" s="207"/>
      <c r="H6" s="207"/>
      <c r="I6" s="207"/>
      <c r="J6" s="207"/>
      <c r="K6" s="207"/>
      <c r="L6" s="207"/>
      <c r="M6" s="207"/>
      <c r="N6" s="207"/>
      <c r="O6" s="208"/>
    </row>
    <row r="7" spans="2:15" s="71" customFormat="1" ht="27.75">
      <c r="B7" s="206" t="s">
        <v>1</v>
      </c>
      <c r="C7" s="207"/>
      <c r="D7" s="207"/>
      <c r="E7" s="207"/>
      <c r="F7" s="207"/>
      <c r="G7" s="207"/>
      <c r="H7" s="207"/>
      <c r="I7" s="207"/>
      <c r="J7" s="207"/>
      <c r="K7" s="207"/>
      <c r="L7" s="207"/>
      <c r="M7" s="207"/>
      <c r="N7" s="207"/>
      <c r="O7" s="208"/>
    </row>
    <row r="8" spans="2:15" s="71" customFormat="1" ht="27.75">
      <c r="B8" s="206" t="s">
        <v>2</v>
      </c>
      <c r="C8" s="207"/>
      <c r="D8" s="207"/>
      <c r="E8" s="207"/>
      <c r="F8" s="207"/>
      <c r="G8" s="207"/>
      <c r="H8" s="207"/>
      <c r="I8" s="207"/>
      <c r="J8" s="207"/>
      <c r="K8" s="207"/>
      <c r="L8" s="207"/>
      <c r="M8" s="207"/>
      <c r="N8" s="207"/>
      <c r="O8" s="208"/>
    </row>
    <row r="9" spans="2:15" ht="30">
      <c r="B9" s="197" t="s">
        <v>3</v>
      </c>
      <c r="C9" s="198"/>
      <c r="D9" s="198"/>
      <c r="E9" s="198"/>
      <c r="F9" s="198"/>
      <c r="G9" s="198"/>
      <c r="H9" s="198"/>
      <c r="I9" s="198"/>
      <c r="J9" s="198"/>
      <c r="K9" s="198"/>
      <c r="L9" s="198"/>
      <c r="M9" s="198"/>
      <c r="N9" s="198"/>
      <c r="O9" s="199"/>
    </row>
    <row r="10" spans="2:15" ht="35.25">
      <c r="B10" s="203" t="s">
        <v>4</v>
      </c>
      <c r="C10" s="204"/>
      <c r="D10" s="204"/>
      <c r="E10" s="204"/>
      <c r="F10" s="204"/>
      <c r="G10" s="204"/>
      <c r="H10" s="204"/>
      <c r="I10" s="204"/>
      <c r="J10" s="204"/>
      <c r="K10" s="204"/>
      <c r="L10" s="204"/>
      <c r="M10" s="204"/>
      <c r="N10" s="204"/>
      <c r="O10" s="205"/>
    </row>
    <row r="11" spans="2:15" ht="30">
      <c r="B11" s="197"/>
      <c r="C11" s="198"/>
      <c r="D11" s="198"/>
      <c r="E11" s="198"/>
      <c r="F11" s="198"/>
      <c r="G11" s="198"/>
      <c r="H11" s="198"/>
      <c r="I11" s="198"/>
      <c r="J11" s="198"/>
      <c r="K11" s="198"/>
      <c r="L11" s="198"/>
      <c r="M11" s="198"/>
      <c r="N11" s="198"/>
      <c r="O11" s="199"/>
    </row>
    <row r="12" spans="2:15" ht="27.75">
      <c r="B12" s="6"/>
      <c r="C12" s="10"/>
      <c r="D12" s="7"/>
      <c r="E12" s="7"/>
      <c r="F12" s="7"/>
      <c r="G12" s="7"/>
      <c r="H12" s="7"/>
      <c r="I12" s="7"/>
      <c r="J12" s="7"/>
      <c r="K12" s="7"/>
      <c r="L12" s="7"/>
      <c r="M12" s="7"/>
      <c r="N12" s="7"/>
      <c r="O12" s="8"/>
    </row>
    <row r="13" spans="2:15" s="15" customFormat="1" ht="45">
      <c r="B13" s="11"/>
      <c r="C13" s="82" t="s">
        <v>98</v>
      </c>
      <c r="D13" s="12"/>
      <c r="E13" s="13"/>
      <c r="F13" s="12"/>
      <c r="G13" s="12"/>
      <c r="H13" s="12"/>
      <c r="I13" s="12"/>
      <c r="J13" s="12"/>
      <c r="K13" s="193" t="s">
        <v>5</v>
      </c>
      <c r="L13" s="194"/>
      <c r="M13" s="195"/>
      <c r="N13" s="12"/>
      <c r="O13" s="14"/>
    </row>
    <row r="14" spans="2:15" s="89" customFormat="1" ht="154.5" customHeight="1">
      <c r="B14" s="16" t="s">
        <v>6</v>
      </c>
      <c r="C14" s="17" t="s">
        <v>7</v>
      </c>
      <c r="D14" s="16" t="s">
        <v>8</v>
      </c>
      <c r="E14" s="17" t="s">
        <v>9</v>
      </c>
      <c r="F14" s="17" t="s">
        <v>10</v>
      </c>
      <c r="G14" s="17" t="s">
        <v>11</v>
      </c>
      <c r="H14" s="17" t="s">
        <v>12</v>
      </c>
      <c r="I14" s="18" t="s">
        <v>13</v>
      </c>
      <c r="J14" s="17" t="s">
        <v>14</v>
      </c>
      <c r="K14" s="87" t="s">
        <v>48</v>
      </c>
      <c r="L14" s="87" t="s">
        <v>49</v>
      </c>
      <c r="M14" s="19" t="s">
        <v>15</v>
      </c>
      <c r="N14" s="88" t="s">
        <v>16</v>
      </c>
      <c r="O14" s="19" t="s">
        <v>17</v>
      </c>
    </row>
    <row r="15" spans="2:15" ht="69.75" customHeight="1">
      <c r="B15" s="20"/>
      <c r="C15" s="21"/>
      <c r="D15" s="22" t="s">
        <v>18</v>
      </c>
      <c r="E15" s="23" t="s">
        <v>19</v>
      </c>
      <c r="F15" s="24"/>
      <c r="G15" s="24"/>
      <c r="H15" s="25"/>
      <c r="I15" s="25"/>
      <c r="J15" s="26">
        <v>0</v>
      </c>
      <c r="K15" s="26">
        <v>0</v>
      </c>
      <c r="L15" s="26">
        <v>0</v>
      </c>
      <c r="M15" s="27">
        <v>0</v>
      </c>
      <c r="N15" s="28">
        <f t="shared" ref="N15:N16" si="0">+SUM(J15:M15)</f>
        <v>0</v>
      </c>
      <c r="O15" s="29"/>
    </row>
    <row r="16" spans="2:15" ht="54" customHeight="1">
      <c r="B16" s="30"/>
      <c r="C16" s="31"/>
      <c r="D16" s="32" t="s">
        <v>20</v>
      </c>
      <c r="E16" s="23" t="s">
        <v>21</v>
      </c>
      <c r="F16" s="24"/>
      <c r="G16" s="24"/>
      <c r="H16" s="25"/>
      <c r="I16" s="25"/>
      <c r="J16" s="26">
        <v>0</v>
      </c>
      <c r="K16" s="26">
        <v>0</v>
      </c>
      <c r="L16" s="26">
        <v>0</v>
      </c>
      <c r="M16" s="27">
        <v>0</v>
      </c>
      <c r="N16" s="28">
        <f t="shared" si="0"/>
        <v>0</v>
      </c>
      <c r="O16" s="96" t="s">
        <v>86</v>
      </c>
    </row>
    <row r="17" spans="2:15" ht="74.25" customHeight="1">
      <c r="B17" s="103">
        <v>3</v>
      </c>
      <c r="C17" s="121" t="s">
        <v>94</v>
      </c>
      <c r="D17" s="32" t="s">
        <v>22</v>
      </c>
      <c r="E17" s="23" t="s">
        <v>23</v>
      </c>
      <c r="F17" s="99" t="s">
        <v>89</v>
      </c>
      <c r="G17" s="99" t="s">
        <v>90</v>
      </c>
      <c r="H17" s="120">
        <v>45436</v>
      </c>
      <c r="I17" s="120">
        <v>45438</v>
      </c>
      <c r="J17" s="26">
        <v>69300</v>
      </c>
      <c r="K17" s="26">
        <v>0</v>
      </c>
      <c r="L17" s="26">
        <v>0</v>
      </c>
      <c r="M17" s="27">
        <v>0</v>
      </c>
      <c r="N17" s="28">
        <f t="shared" ref="N17:N27" si="1">+SUM(J17:M17)</f>
        <v>69300</v>
      </c>
      <c r="O17" s="96" t="s">
        <v>86</v>
      </c>
    </row>
    <row r="18" spans="2:15" ht="60.75">
      <c r="B18" s="103">
        <v>4</v>
      </c>
      <c r="C18" s="121" t="s">
        <v>93</v>
      </c>
      <c r="D18" s="32" t="s">
        <v>22</v>
      </c>
      <c r="E18" s="23" t="s">
        <v>23</v>
      </c>
      <c r="F18" s="99" t="s">
        <v>91</v>
      </c>
      <c r="G18" s="99" t="s">
        <v>91</v>
      </c>
      <c r="H18" s="120" t="s">
        <v>92</v>
      </c>
      <c r="I18" s="120">
        <v>45445</v>
      </c>
      <c r="J18" s="26">
        <v>22100</v>
      </c>
      <c r="K18" s="26">
        <v>0</v>
      </c>
      <c r="L18" s="26">
        <v>0</v>
      </c>
      <c r="M18" s="27">
        <v>0</v>
      </c>
      <c r="N18" s="28">
        <f t="shared" si="1"/>
        <v>22100</v>
      </c>
      <c r="O18" s="96"/>
    </row>
    <row r="19" spans="2:15" ht="51" customHeight="1">
      <c r="B19" s="30"/>
      <c r="C19" s="31"/>
      <c r="D19" s="22" t="s">
        <v>24</v>
      </c>
      <c r="E19" s="23" t="s">
        <v>25</v>
      </c>
      <c r="F19" s="24"/>
      <c r="G19" s="24"/>
      <c r="H19" s="25"/>
      <c r="I19" s="25"/>
      <c r="J19" s="26">
        <v>0</v>
      </c>
      <c r="K19" s="26">
        <v>0</v>
      </c>
      <c r="L19" s="26">
        <v>0</v>
      </c>
      <c r="M19" s="27">
        <v>0</v>
      </c>
      <c r="N19" s="28">
        <f t="shared" si="1"/>
        <v>0</v>
      </c>
      <c r="O19" s="33"/>
    </row>
    <row r="20" spans="2:15" ht="55.5" customHeight="1">
      <c r="B20" s="30"/>
      <c r="C20" s="31"/>
      <c r="D20" s="32" t="s">
        <v>26</v>
      </c>
      <c r="E20" s="23" t="s">
        <v>27</v>
      </c>
      <c r="F20" s="40"/>
      <c r="G20" s="40"/>
      <c r="H20" s="41"/>
      <c r="I20" s="41"/>
      <c r="J20" s="26">
        <v>0</v>
      </c>
      <c r="K20" s="26">
        <v>0</v>
      </c>
      <c r="L20" s="26">
        <v>0</v>
      </c>
      <c r="M20" s="27">
        <v>0</v>
      </c>
      <c r="N20" s="28">
        <f t="shared" si="1"/>
        <v>0</v>
      </c>
      <c r="O20" s="33"/>
    </row>
    <row r="21" spans="2:15" ht="36" customHeight="1">
      <c r="B21" s="30"/>
      <c r="C21" s="31"/>
      <c r="D21" s="22" t="s">
        <v>28</v>
      </c>
      <c r="E21" s="23" t="s">
        <v>29</v>
      </c>
      <c r="F21" s="40"/>
      <c r="G21" s="40"/>
      <c r="H21" s="41"/>
      <c r="I21" s="41"/>
      <c r="J21" s="26">
        <v>0</v>
      </c>
      <c r="K21" s="26">
        <v>0</v>
      </c>
      <c r="L21" s="26">
        <v>0</v>
      </c>
      <c r="M21" s="27">
        <v>0</v>
      </c>
      <c r="N21" s="28">
        <f t="shared" si="1"/>
        <v>0</v>
      </c>
      <c r="O21" s="33"/>
    </row>
    <row r="22" spans="2:15" ht="40.5">
      <c r="B22" s="30"/>
      <c r="C22" s="31"/>
      <c r="D22" s="32" t="s">
        <v>30</v>
      </c>
      <c r="E22" s="23" t="s">
        <v>31</v>
      </c>
      <c r="F22" s="83"/>
      <c r="G22" s="83"/>
      <c r="H22" s="84"/>
      <c r="I22" s="84"/>
      <c r="J22" s="26">
        <v>0</v>
      </c>
      <c r="K22" s="26">
        <v>0</v>
      </c>
      <c r="L22" s="26">
        <v>0</v>
      </c>
      <c r="M22" s="27">
        <v>0</v>
      </c>
      <c r="N22" s="28">
        <f t="shared" si="1"/>
        <v>0</v>
      </c>
      <c r="O22" s="33"/>
    </row>
    <row r="23" spans="2:15" ht="60.75">
      <c r="B23" s="30"/>
      <c r="C23" s="31"/>
      <c r="D23" s="22" t="s">
        <v>32</v>
      </c>
      <c r="E23" s="23" t="s">
        <v>33</v>
      </c>
      <c r="F23" s="83"/>
      <c r="G23" s="83"/>
      <c r="H23" s="85"/>
      <c r="I23" s="85"/>
      <c r="J23" s="26">
        <v>0</v>
      </c>
      <c r="K23" s="26">
        <v>0</v>
      </c>
      <c r="L23" s="26">
        <v>0</v>
      </c>
      <c r="M23" s="27">
        <v>0</v>
      </c>
      <c r="N23" s="28">
        <f t="shared" si="1"/>
        <v>0</v>
      </c>
      <c r="O23" s="33"/>
    </row>
    <row r="24" spans="2:15" ht="51" customHeight="1">
      <c r="B24" s="30"/>
      <c r="C24" s="31"/>
      <c r="D24" s="32" t="s">
        <v>34</v>
      </c>
      <c r="E24" s="23" t="s">
        <v>35</v>
      </c>
      <c r="F24" s="40"/>
      <c r="G24" s="40"/>
      <c r="H24" s="25"/>
      <c r="I24" s="25"/>
      <c r="J24" s="26">
        <v>0</v>
      </c>
      <c r="K24" s="26">
        <v>0</v>
      </c>
      <c r="L24" s="26">
        <v>0</v>
      </c>
      <c r="M24" s="27">
        <v>0</v>
      </c>
      <c r="N24" s="28">
        <f t="shared" si="1"/>
        <v>0</v>
      </c>
      <c r="O24" s="33"/>
    </row>
    <row r="25" spans="2:15" ht="56.25" customHeight="1">
      <c r="B25" s="30"/>
      <c r="C25" s="31"/>
      <c r="D25" s="22" t="s">
        <v>36</v>
      </c>
      <c r="E25" s="23" t="s">
        <v>37</v>
      </c>
      <c r="F25" s="40"/>
      <c r="G25" s="40"/>
      <c r="H25" s="25"/>
      <c r="I25" s="25"/>
      <c r="J25" s="26">
        <v>0</v>
      </c>
      <c r="K25" s="26">
        <v>0</v>
      </c>
      <c r="L25" s="26">
        <v>0</v>
      </c>
      <c r="M25" s="27">
        <v>0</v>
      </c>
      <c r="N25" s="28">
        <f t="shared" si="1"/>
        <v>0</v>
      </c>
      <c r="O25" s="33"/>
    </row>
    <row r="26" spans="2:15" ht="90.75" customHeight="1">
      <c r="B26" s="119">
        <v>1</v>
      </c>
      <c r="C26" s="105" t="s">
        <v>87</v>
      </c>
      <c r="D26" s="32" t="s">
        <v>38</v>
      </c>
      <c r="E26" s="23" t="s">
        <v>39</v>
      </c>
      <c r="F26" s="99" t="s">
        <v>95</v>
      </c>
      <c r="G26" s="99" t="s">
        <v>96</v>
      </c>
      <c r="H26" s="95">
        <v>45415</v>
      </c>
      <c r="I26" s="95">
        <v>45417</v>
      </c>
      <c r="J26" s="26">
        <v>47600</v>
      </c>
      <c r="K26" s="26">
        <v>0</v>
      </c>
      <c r="L26" s="26">
        <v>0</v>
      </c>
      <c r="M26" s="27">
        <v>0</v>
      </c>
      <c r="N26" s="28">
        <f t="shared" si="1"/>
        <v>47600</v>
      </c>
      <c r="O26" s="96" t="s">
        <v>86</v>
      </c>
    </row>
    <row r="27" spans="2:15" ht="81.75" customHeight="1">
      <c r="B27" s="119">
        <v>2</v>
      </c>
      <c r="C27" s="105" t="s">
        <v>88</v>
      </c>
      <c r="D27" s="32" t="s">
        <v>38</v>
      </c>
      <c r="E27" s="23" t="s">
        <v>39</v>
      </c>
      <c r="F27" s="99" t="s">
        <v>95</v>
      </c>
      <c r="G27" s="99" t="s">
        <v>97</v>
      </c>
      <c r="H27" s="95">
        <v>45422</v>
      </c>
      <c r="I27" s="95">
        <v>45424</v>
      </c>
      <c r="J27" s="26">
        <v>82700</v>
      </c>
      <c r="K27" s="26">
        <v>0</v>
      </c>
      <c r="L27" s="26">
        <v>0</v>
      </c>
      <c r="M27" s="27">
        <v>0</v>
      </c>
      <c r="N27" s="28">
        <f t="shared" si="1"/>
        <v>82700</v>
      </c>
      <c r="O27" s="96" t="s">
        <v>86</v>
      </c>
    </row>
    <row r="28" spans="2:15" s="54" customFormat="1" ht="38.25" customHeight="1">
      <c r="B28" s="48"/>
      <c r="C28" s="49"/>
      <c r="D28" s="50"/>
      <c r="E28" s="49"/>
      <c r="F28" s="49"/>
      <c r="G28" s="49"/>
      <c r="H28" s="50"/>
      <c r="I28" s="50"/>
      <c r="J28" s="51">
        <f>SUM(J15:J27)</f>
        <v>221700</v>
      </c>
      <c r="K28" s="51">
        <f>350000-L28</f>
        <v>126200</v>
      </c>
      <c r="L28" s="51">
        <v>223800</v>
      </c>
      <c r="M28" s="51">
        <f>SUM(M15:M27)</f>
        <v>0</v>
      </c>
      <c r="N28" s="52">
        <f>+SUM(J28:M28)</f>
        <v>571700</v>
      </c>
      <c r="O28" s="53"/>
    </row>
    <row r="29" spans="2:15" s="54" customFormat="1" ht="38.25" customHeight="1">
      <c r="B29" s="55"/>
      <c r="C29" s="56"/>
      <c r="D29" s="57"/>
      <c r="E29" s="56"/>
      <c r="F29" s="56"/>
      <c r="G29" s="56"/>
      <c r="H29" s="57"/>
      <c r="I29" s="57"/>
      <c r="J29" s="58"/>
      <c r="K29" s="58"/>
      <c r="L29" s="58"/>
      <c r="M29" s="58"/>
      <c r="N29" s="58"/>
      <c r="O29" s="59"/>
    </row>
    <row r="30" spans="2:15" s="54" customFormat="1" ht="38.25" customHeight="1">
      <c r="B30" s="55"/>
      <c r="C30" s="56"/>
      <c r="D30" s="57"/>
      <c r="E30" s="56"/>
      <c r="F30" s="56"/>
      <c r="G30" s="56"/>
      <c r="H30" s="57"/>
      <c r="I30" s="57"/>
      <c r="J30" s="58"/>
      <c r="K30" s="58"/>
      <c r="L30" s="58"/>
      <c r="M30" s="60"/>
      <c r="N30" s="58"/>
      <c r="O30" s="59"/>
    </row>
    <row r="31" spans="2:15" s="54" customFormat="1" ht="38.25" customHeight="1">
      <c r="B31" s="55"/>
      <c r="C31" s="56"/>
      <c r="D31" s="57"/>
      <c r="E31" s="56"/>
      <c r="F31" s="56"/>
      <c r="G31" s="56"/>
      <c r="H31" s="57"/>
      <c r="I31" s="57"/>
      <c r="J31" s="58"/>
      <c r="K31" s="58"/>
      <c r="L31" s="58"/>
      <c r="M31" s="58"/>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115" t="s">
        <v>40</v>
      </c>
      <c r="D35" s="57"/>
      <c r="E35" s="115" t="s">
        <v>40</v>
      </c>
      <c r="F35" s="56"/>
      <c r="G35" s="196" t="s">
        <v>40</v>
      </c>
      <c r="H35" s="196"/>
      <c r="I35" s="57"/>
      <c r="J35" s="196" t="s">
        <v>40</v>
      </c>
      <c r="K35" s="196"/>
      <c r="L35" s="58"/>
      <c r="M35" s="58"/>
      <c r="N35" s="58"/>
      <c r="O35" s="59"/>
    </row>
    <row r="36" spans="2:15" s="54" customFormat="1" ht="38.25" customHeight="1">
      <c r="B36" s="55"/>
      <c r="C36" s="56"/>
      <c r="D36" s="57"/>
      <c r="E36" s="56"/>
      <c r="F36" s="56"/>
      <c r="G36" s="56"/>
      <c r="H36" s="57"/>
      <c r="I36" s="57"/>
      <c r="J36" s="58"/>
      <c r="K36" s="58"/>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7" customFormat="1" ht="38.25" customHeight="1">
      <c r="B40" s="62"/>
      <c r="C40" s="63"/>
      <c r="D40" s="64"/>
      <c r="E40" s="63"/>
      <c r="F40" s="63"/>
      <c r="G40" s="63"/>
      <c r="H40" s="64"/>
      <c r="I40" s="64"/>
      <c r="J40" s="64"/>
      <c r="K40" s="64"/>
      <c r="L40" s="64"/>
      <c r="M40" s="64"/>
      <c r="N40" s="60"/>
      <c r="O40" s="65"/>
    </row>
    <row r="41" spans="2:15" ht="38.25" customHeight="1">
      <c r="B41" s="6"/>
      <c r="C41" s="66"/>
      <c r="D41" s="7"/>
      <c r="E41" s="66"/>
      <c r="F41" s="7"/>
      <c r="G41" s="7"/>
      <c r="H41" s="7"/>
      <c r="I41" s="66"/>
      <c r="J41" s="66"/>
      <c r="K41" s="64"/>
      <c r="L41" s="64"/>
      <c r="M41" s="64"/>
      <c r="N41" s="67"/>
      <c r="O41" s="8"/>
    </row>
    <row r="42" spans="2:15" s="71" customFormat="1" ht="63.75" customHeight="1">
      <c r="B42" s="68"/>
      <c r="C42" s="113" t="s">
        <v>41</v>
      </c>
      <c r="D42" s="113"/>
      <c r="E42" s="113" t="s">
        <v>41</v>
      </c>
      <c r="F42" s="113"/>
      <c r="G42" s="72"/>
      <c r="H42" s="72"/>
      <c r="I42" s="191" t="s">
        <v>41</v>
      </c>
      <c r="J42" s="191"/>
      <c r="K42" s="64"/>
      <c r="L42" s="64"/>
      <c r="M42" s="64"/>
      <c r="N42" s="113"/>
      <c r="O42" s="70"/>
    </row>
    <row r="43" spans="2:15" s="71" customFormat="1" ht="63.75" customHeight="1">
      <c r="B43" s="68"/>
      <c r="C43" s="113" t="s">
        <v>42</v>
      </c>
      <c r="D43" s="72"/>
      <c r="E43" s="113" t="s">
        <v>43</v>
      </c>
      <c r="F43" s="72"/>
      <c r="G43" s="72"/>
      <c r="H43" s="72"/>
      <c r="I43" s="72" t="s">
        <v>44</v>
      </c>
      <c r="J43" s="72"/>
      <c r="K43" s="191"/>
      <c r="L43" s="191"/>
      <c r="M43" s="191"/>
      <c r="N43" s="72"/>
      <c r="O43" s="73"/>
    </row>
    <row r="44" spans="2:15" s="71" customFormat="1" ht="63.75" customHeight="1">
      <c r="B44" s="74"/>
      <c r="C44" s="114" t="s">
        <v>45</v>
      </c>
      <c r="D44" s="76"/>
      <c r="E44" s="114" t="s">
        <v>46</v>
      </c>
      <c r="F44" s="76"/>
      <c r="G44" s="72"/>
      <c r="H44" s="72"/>
      <c r="I44" s="76" t="s">
        <v>47</v>
      </c>
      <c r="J44" s="76"/>
      <c r="K44" s="72"/>
      <c r="L44" s="72"/>
      <c r="M44" s="72"/>
      <c r="N44" s="72"/>
      <c r="O44" s="73"/>
    </row>
    <row r="45" spans="2:15" s="81" customFormat="1" ht="38.25" customHeight="1">
      <c r="B45" s="78"/>
      <c r="C45" s="79"/>
      <c r="D45" s="79"/>
      <c r="E45" s="79"/>
      <c r="F45" s="79"/>
      <c r="G45" s="79"/>
      <c r="H45" s="79"/>
      <c r="I45" s="79"/>
      <c r="J45" s="79"/>
      <c r="K45" s="79"/>
      <c r="L45" s="79"/>
      <c r="M45" s="79"/>
      <c r="N45" s="79"/>
      <c r="O45" s="80"/>
    </row>
    <row r="46" spans="2:15" ht="33" customHeight="1"/>
  </sheetData>
  <mergeCells count="11">
    <mergeCell ref="B11:O11"/>
    <mergeCell ref="B6:O6"/>
    <mergeCell ref="B7:O7"/>
    <mergeCell ref="B8:O8"/>
    <mergeCell ref="B9:O9"/>
    <mergeCell ref="B10:O10"/>
    <mergeCell ref="K13:M13"/>
    <mergeCell ref="G35:H35"/>
    <mergeCell ref="J35:K35"/>
    <mergeCell ref="I42:J42"/>
    <mergeCell ref="K43:M43"/>
  </mergeCells>
  <printOptions horizontalCentered="1" verticalCentered="1"/>
  <pageMargins left="0" right="0" top="0" bottom="0" header="0.31496062992125984" footer="0.31496062992125984"/>
  <pageSetup scale="2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5"/>
  <sheetViews>
    <sheetView topLeftCell="B15" zoomScale="40" zoomScaleNormal="40" workbookViewId="0">
      <selection activeCell="J24" sqref="J24"/>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thickBot="1"/>
    <row r="2" spans="2:15" ht="36" customHeight="1">
      <c r="B2" s="130"/>
      <c r="C2" s="131"/>
      <c r="D2" s="131"/>
      <c r="E2" s="131"/>
      <c r="F2" s="131"/>
      <c r="G2" s="131"/>
      <c r="H2" s="131"/>
      <c r="I2" s="131"/>
      <c r="J2" s="131"/>
      <c r="K2" s="131"/>
      <c r="L2" s="131"/>
      <c r="M2" s="131"/>
      <c r="N2" s="131"/>
      <c r="O2" s="132"/>
    </row>
    <row r="3" spans="2:15" ht="36" customHeight="1">
      <c r="B3" s="133"/>
      <c r="C3" s="7"/>
      <c r="D3" s="7"/>
      <c r="E3" s="7"/>
      <c r="F3" s="7"/>
      <c r="G3" s="7"/>
      <c r="H3" s="7"/>
      <c r="I3" s="7"/>
      <c r="J3" s="7"/>
      <c r="K3" s="7"/>
      <c r="L3" s="7"/>
      <c r="M3" s="7"/>
      <c r="N3" s="7"/>
      <c r="O3" s="134"/>
    </row>
    <row r="4" spans="2:15" ht="36" customHeight="1">
      <c r="B4" s="133"/>
      <c r="C4" s="7"/>
      <c r="D4" s="7"/>
      <c r="E4" s="7"/>
      <c r="F4" s="7"/>
      <c r="G4" s="7"/>
      <c r="H4" s="7"/>
      <c r="I4" s="7"/>
      <c r="J4" s="7"/>
      <c r="K4" s="7"/>
      <c r="L4" s="7"/>
      <c r="M4" s="7"/>
      <c r="N4" s="7"/>
      <c r="O4" s="134"/>
    </row>
    <row r="5" spans="2:15" ht="36" customHeight="1">
      <c r="B5" s="133"/>
      <c r="C5" s="7"/>
      <c r="D5" s="7"/>
      <c r="E5" s="7"/>
      <c r="F5" s="7"/>
      <c r="G5" s="7"/>
      <c r="H5" s="7"/>
      <c r="I5" s="7"/>
      <c r="J5" s="7"/>
      <c r="K5" s="7"/>
      <c r="L5" s="7"/>
      <c r="M5" s="7"/>
      <c r="N5" s="7"/>
      <c r="O5" s="134"/>
    </row>
    <row r="6" spans="2:15" s="71" customFormat="1" ht="27.75">
      <c r="B6" s="211" t="s">
        <v>0</v>
      </c>
      <c r="C6" s="207"/>
      <c r="D6" s="207"/>
      <c r="E6" s="207"/>
      <c r="F6" s="207"/>
      <c r="G6" s="207"/>
      <c r="H6" s="207"/>
      <c r="I6" s="207"/>
      <c r="J6" s="207"/>
      <c r="K6" s="207"/>
      <c r="L6" s="207"/>
      <c r="M6" s="207"/>
      <c r="N6" s="207"/>
      <c r="O6" s="212"/>
    </row>
    <row r="7" spans="2:15" s="71" customFormat="1" ht="27.75">
      <c r="B7" s="211" t="s">
        <v>1</v>
      </c>
      <c r="C7" s="207"/>
      <c r="D7" s="207"/>
      <c r="E7" s="207"/>
      <c r="F7" s="207"/>
      <c r="G7" s="207"/>
      <c r="H7" s="207"/>
      <c r="I7" s="207"/>
      <c r="J7" s="207"/>
      <c r="K7" s="207"/>
      <c r="L7" s="207"/>
      <c r="M7" s="207"/>
      <c r="N7" s="207"/>
      <c r="O7" s="212"/>
    </row>
    <row r="8" spans="2:15" s="71" customFormat="1" ht="27.75">
      <c r="B8" s="211" t="s">
        <v>2</v>
      </c>
      <c r="C8" s="207"/>
      <c r="D8" s="207"/>
      <c r="E8" s="207"/>
      <c r="F8" s="207"/>
      <c r="G8" s="207"/>
      <c r="H8" s="207"/>
      <c r="I8" s="207"/>
      <c r="J8" s="207"/>
      <c r="K8" s="207"/>
      <c r="L8" s="207"/>
      <c r="M8" s="207"/>
      <c r="N8" s="207"/>
      <c r="O8" s="212"/>
    </row>
    <row r="9" spans="2:15" ht="30">
      <c r="B9" s="209" t="s">
        <v>3</v>
      </c>
      <c r="C9" s="198"/>
      <c r="D9" s="198"/>
      <c r="E9" s="198"/>
      <c r="F9" s="198"/>
      <c r="G9" s="198"/>
      <c r="H9" s="198"/>
      <c r="I9" s="198"/>
      <c r="J9" s="198"/>
      <c r="K9" s="198"/>
      <c r="L9" s="198"/>
      <c r="M9" s="198"/>
      <c r="N9" s="198"/>
      <c r="O9" s="210"/>
    </row>
    <row r="10" spans="2:15" ht="35.25">
      <c r="B10" s="213" t="s">
        <v>4</v>
      </c>
      <c r="C10" s="204"/>
      <c r="D10" s="204"/>
      <c r="E10" s="204"/>
      <c r="F10" s="204"/>
      <c r="G10" s="204"/>
      <c r="H10" s="204"/>
      <c r="I10" s="204"/>
      <c r="J10" s="204"/>
      <c r="K10" s="204"/>
      <c r="L10" s="204"/>
      <c r="M10" s="204"/>
      <c r="N10" s="204"/>
      <c r="O10" s="214"/>
    </row>
    <row r="11" spans="2:15" ht="30">
      <c r="B11" s="209"/>
      <c r="C11" s="198"/>
      <c r="D11" s="198"/>
      <c r="E11" s="198"/>
      <c r="F11" s="198"/>
      <c r="G11" s="198"/>
      <c r="H11" s="198"/>
      <c r="I11" s="198"/>
      <c r="J11" s="198"/>
      <c r="K11" s="198"/>
      <c r="L11" s="198"/>
      <c r="M11" s="198"/>
      <c r="N11" s="198"/>
      <c r="O11" s="210"/>
    </row>
    <row r="12" spans="2:15" ht="27.75">
      <c r="B12" s="133"/>
      <c r="C12" s="10"/>
      <c r="D12" s="7"/>
      <c r="E12" s="7"/>
      <c r="F12" s="7"/>
      <c r="G12" s="7"/>
      <c r="H12" s="7"/>
      <c r="I12" s="7"/>
      <c r="J12" s="7"/>
      <c r="K12" s="7"/>
      <c r="L12" s="7"/>
      <c r="M12" s="7"/>
      <c r="N12" s="7"/>
      <c r="O12" s="134"/>
    </row>
    <row r="13" spans="2:15" s="15" customFormat="1" ht="45">
      <c r="B13" s="135"/>
      <c r="C13" s="82" t="s">
        <v>99</v>
      </c>
      <c r="D13" s="12"/>
      <c r="E13" s="13"/>
      <c r="F13" s="12"/>
      <c r="G13" s="12"/>
      <c r="H13" s="12"/>
      <c r="I13" s="12"/>
      <c r="J13" s="12"/>
      <c r="K13" s="193" t="s">
        <v>5</v>
      </c>
      <c r="L13" s="194"/>
      <c r="M13" s="195"/>
      <c r="N13" s="12"/>
      <c r="O13" s="136"/>
    </row>
    <row r="14" spans="2:15" s="89" customFormat="1" ht="154.5" customHeight="1">
      <c r="B14" s="137" t="s">
        <v>6</v>
      </c>
      <c r="C14" s="17" t="s">
        <v>7</v>
      </c>
      <c r="D14" s="16" t="s">
        <v>8</v>
      </c>
      <c r="E14" s="17" t="s">
        <v>9</v>
      </c>
      <c r="F14" s="17" t="s">
        <v>10</v>
      </c>
      <c r="G14" s="17" t="s">
        <v>11</v>
      </c>
      <c r="H14" s="17" t="s">
        <v>12</v>
      </c>
      <c r="I14" s="18" t="s">
        <v>13</v>
      </c>
      <c r="J14" s="17" t="s">
        <v>14</v>
      </c>
      <c r="K14" s="87" t="s">
        <v>48</v>
      </c>
      <c r="L14" s="87" t="s">
        <v>49</v>
      </c>
      <c r="M14" s="19" t="s">
        <v>15</v>
      </c>
      <c r="N14" s="88" t="s">
        <v>16</v>
      </c>
      <c r="O14" s="138" t="s">
        <v>17</v>
      </c>
    </row>
    <row r="15" spans="2:15" ht="69.75" customHeight="1">
      <c r="B15" s="139"/>
      <c r="C15" s="21"/>
      <c r="D15" s="22" t="s">
        <v>18</v>
      </c>
      <c r="E15" s="23" t="s">
        <v>19</v>
      </c>
      <c r="F15" s="24"/>
      <c r="G15" s="24"/>
      <c r="H15" s="25"/>
      <c r="I15" s="25"/>
      <c r="J15" s="26">
        <v>0</v>
      </c>
      <c r="K15" s="26">
        <v>0</v>
      </c>
      <c r="L15" s="26">
        <v>0</v>
      </c>
      <c r="M15" s="27">
        <v>0</v>
      </c>
      <c r="N15" s="28">
        <f t="shared" ref="N15:N16" si="0">+SUM(J15:M15)</f>
        <v>0</v>
      </c>
      <c r="O15" s="140"/>
    </row>
    <row r="16" spans="2:15" ht="54" customHeight="1">
      <c r="B16" s="141"/>
      <c r="C16" s="31"/>
      <c r="D16" s="32" t="s">
        <v>20</v>
      </c>
      <c r="E16" s="23" t="s">
        <v>21</v>
      </c>
      <c r="F16" s="36"/>
      <c r="G16" s="36"/>
      <c r="H16" s="37"/>
      <c r="I16" s="37"/>
      <c r="J16" s="26">
        <v>0</v>
      </c>
      <c r="K16" s="26">
        <v>0</v>
      </c>
      <c r="L16" s="26">
        <v>0</v>
      </c>
      <c r="M16" s="27">
        <v>0</v>
      </c>
      <c r="N16" s="28">
        <f t="shared" si="0"/>
        <v>0</v>
      </c>
      <c r="O16" s="142"/>
    </row>
    <row r="17" spans="2:15" ht="94.5" customHeight="1">
      <c r="B17" s="143">
        <v>1</v>
      </c>
      <c r="C17" s="144" t="s">
        <v>100</v>
      </c>
      <c r="D17" s="32" t="s">
        <v>22</v>
      </c>
      <c r="E17" s="23" t="s">
        <v>23</v>
      </c>
      <c r="F17" s="36" t="s">
        <v>102</v>
      </c>
      <c r="G17" s="36" t="s">
        <v>102</v>
      </c>
      <c r="H17" s="37">
        <v>45444</v>
      </c>
      <c r="I17" s="37">
        <v>45445</v>
      </c>
      <c r="J17" s="26">
        <v>47200</v>
      </c>
      <c r="K17" s="26">
        <v>0</v>
      </c>
      <c r="L17" s="26">
        <v>0</v>
      </c>
      <c r="M17" s="27">
        <v>0</v>
      </c>
      <c r="N17" s="28">
        <f t="shared" ref="N17" si="1">+SUM(J17:M17)</f>
        <v>47200</v>
      </c>
      <c r="O17" s="142" t="s">
        <v>86</v>
      </c>
    </row>
    <row r="18" spans="2:15" ht="85.5">
      <c r="B18" s="143">
        <v>2</v>
      </c>
      <c r="C18" s="144" t="s">
        <v>101</v>
      </c>
      <c r="D18" s="32" t="s">
        <v>22</v>
      </c>
      <c r="E18" s="23" t="s">
        <v>23</v>
      </c>
      <c r="F18" s="36" t="s">
        <v>61</v>
      </c>
      <c r="G18" s="36" t="s">
        <v>103</v>
      </c>
      <c r="H18" s="37">
        <v>45464</v>
      </c>
      <c r="I18" s="37">
        <v>45466</v>
      </c>
      <c r="J18" s="26">
        <v>73600</v>
      </c>
      <c r="K18" s="26">
        <v>0</v>
      </c>
      <c r="L18" s="26">
        <v>0</v>
      </c>
      <c r="M18" s="27">
        <v>0</v>
      </c>
      <c r="N18" s="28">
        <f t="shared" ref="N18" si="2">+SUM(J18:M18)</f>
        <v>73600</v>
      </c>
      <c r="O18" s="142" t="s">
        <v>86</v>
      </c>
    </row>
    <row r="19" spans="2:15" ht="51" customHeight="1">
      <c r="B19" s="141"/>
      <c r="C19" s="31"/>
      <c r="D19" s="22" t="s">
        <v>24</v>
      </c>
      <c r="E19" s="23" t="s">
        <v>25</v>
      </c>
      <c r="F19" s="24"/>
      <c r="G19" s="24"/>
      <c r="H19" s="25"/>
      <c r="I19" s="25"/>
      <c r="J19" s="26">
        <v>0</v>
      </c>
      <c r="K19" s="26">
        <v>0</v>
      </c>
      <c r="L19" s="26">
        <v>0</v>
      </c>
      <c r="M19" s="27">
        <v>0</v>
      </c>
      <c r="N19" s="28">
        <f t="shared" ref="N19:N25" si="3">+SUM(J19:M19)</f>
        <v>0</v>
      </c>
      <c r="O19" s="145"/>
    </row>
    <row r="20" spans="2:15" ht="55.5" customHeight="1">
      <c r="B20" s="141"/>
      <c r="C20" s="31"/>
      <c r="D20" s="32" t="s">
        <v>26</v>
      </c>
      <c r="E20" s="23" t="s">
        <v>27</v>
      </c>
      <c r="F20" s="40"/>
      <c r="G20" s="40"/>
      <c r="H20" s="41"/>
      <c r="I20" s="41"/>
      <c r="J20" s="26">
        <v>0</v>
      </c>
      <c r="K20" s="26">
        <v>0</v>
      </c>
      <c r="L20" s="26">
        <v>0</v>
      </c>
      <c r="M20" s="27">
        <v>0</v>
      </c>
      <c r="N20" s="28">
        <f t="shared" si="3"/>
        <v>0</v>
      </c>
      <c r="O20" s="145"/>
    </row>
    <row r="21" spans="2:15" ht="36" customHeight="1">
      <c r="B21" s="141"/>
      <c r="C21" s="31"/>
      <c r="D21" s="22" t="s">
        <v>28</v>
      </c>
      <c r="E21" s="23" t="s">
        <v>29</v>
      </c>
      <c r="F21" s="40"/>
      <c r="G21" s="40"/>
      <c r="H21" s="41"/>
      <c r="I21" s="41"/>
      <c r="J21" s="26">
        <v>0</v>
      </c>
      <c r="K21" s="26">
        <v>0</v>
      </c>
      <c r="L21" s="26">
        <v>0</v>
      </c>
      <c r="M21" s="27">
        <v>0</v>
      </c>
      <c r="N21" s="28">
        <f t="shared" si="3"/>
        <v>0</v>
      </c>
      <c r="O21" s="145"/>
    </row>
    <row r="22" spans="2:15" ht="40.5">
      <c r="B22" s="141"/>
      <c r="C22" s="31"/>
      <c r="D22" s="32" t="s">
        <v>30</v>
      </c>
      <c r="E22" s="23" t="s">
        <v>31</v>
      </c>
      <c r="F22" s="83"/>
      <c r="G22" s="83"/>
      <c r="H22" s="84"/>
      <c r="I22" s="84"/>
      <c r="J22" s="26">
        <v>0</v>
      </c>
      <c r="K22" s="26">
        <v>0</v>
      </c>
      <c r="L22" s="26">
        <v>0</v>
      </c>
      <c r="M22" s="27">
        <v>0</v>
      </c>
      <c r="N22" s="28">
        <f t="shared" si="3"/>
        <v>0</v>
      </c>
      <c r="O22" s="145"/>
    </row>
    <row r="23" spans="2:15" ht="60.75">
      <c r="B23" s="141"/>
      <c r="C23" s="31"/>
      <c r="D23" s="22" t="s">
        <v>32</v>
      </c>
      <c r="E23" s="23" t="s">
        <v>33</v>
      </c>
      <c r="F23" s="83"/>
      <c r="G23" s="83"/>
      <c r="H23" s="85"/>
      <c r="I23" s="85"/>
      <c r="J23" s="26">
        <v>0</v>
      </c>
      <c r="K23" s="26">
        <v>0</v>
      </c>
      <c r="L23" s="26">
        <v>0</v>
      </c>
      <c r="M23" s="27">
        <v>0</v>
      </c>
      <c r="N23" s="28">
        <f t="shared" si="3"/>
        <v>0</v>
      </c>
      <c r="O23" s="145"/>
    </row>
    <row r="24" spans="2:15" ht="51" customHeight="1">
      <c r="B24" s="141"/>
      <c r="C24" s="31"/>
      <c r="D24" s="32" t="s">
        <v>34</v>
      </c>
      <c r="E24" s="23" t="s">
        <v>35</v>
      </c>
      <c r="F24" s="40"/>
      <c r="G24" s="40"/>
      <c r="H24" s="25"/>
      <c r="I24" s="25"/>
      <c r="J24" s="26">
        <v>0</v>
      </c>
      <c r="K24" s="26">
        <v>0</v>
      </c>
      <c r="L24" s="26">
        <v>0</v>
      </c>
      <c r="M24" s="27">
        <v>0</v>
      </c>
      <c r="N24" s="28">
        <f t="shared" si="3"/>
        <v>0</v>
      </c>
      <c r="O24" s="145"/>
    </row>
    <row r="25" spans="2:15" ht="56.25" customHeight="1">
      <c r="B25" s="141"/>
      <c r="C25" s="31"/>
      <c r="D25" s="22" t="s">
        <v>36</v>
      </c>
      <c r="E25" s="23" t="s">
        <v>37</v>
      </c>
      <c r="F25" s="40"/>
      <c r="G25" s="40"/>
      <c r="H25" s="25"/>
      <c r="I25" s="25"/>
      <c r="J25" s="26">
        <v>0</v>
      </c>
      <c r="K25" s="26">
        <v>0</v>
      </c>
      <c r="L25" s="26">
        <v>0</v>
      </c>
      <c r="M25" s="27">
        <v>0</v>
      </c>
      <c r="N25" s="28">
        <f t="shared" si="3"/>
        <v>0</v>
      </c>
      <c r="O25" s="145"/>
    </row>
    <row r="26" spans="2:15" ht="81.75" customHeight="1" thickBot="1">
      <c r="B26" s="146"/>
      <c r="C26" s="147"/>
      <c r="D26" s="148" t="s">
        <v>38</v>
      </c>
      <c r="E26" s="149" t="s">
        <v>39</v>
      </c>
      <c r="F26" s="150"/>
      <c r="G26" s="150"/>
      <c r="H26" s="151"/>
      <c r="I26" s="151"/>
      <c r="J26" s="152">
        <v>0</v>
      </c>
      <c r="K26" s="152">
        <v>0</v>
      </c>
      <c r="L26" s="152">
        <v>0</v>
      </c>
      <c r="M26" s="153">
        <v>0</v>
      </c>
      <c r="N26" s="154">
        <f t="shared" ref="N26" si="4">+SUM(J26:M26)</f>
        <v>0</v>
      </c>
      <c r="O26" s="155"/>
    </row>
    <row r="27" spans="2:15" s="54" customFormat="1" ht="38.25" customHeight="1">
      <c r="B27" s="55"/>
      <c r="C27" s="56"/>
      <c r="D27" s="57"/>
      <c r="E27" s="56"/>
      <c r="F27" s="56"/>
      <c r="G27" s="56"/>
      <c r="H27" s="57"/>
      <c r="I27" s="57"/>
      <c r="J27" s="128">
        <f>SUM(J15:J26)</f>
        <v>120800</v>
      </c>
      <c r="K27" s="128">
        <f>350000-L27</f>
        <v>126200</v>
      </c>
      <c r="L27" s="128">
        <v>223800</v>
      </c>
      <c r="M27" s="128">
        <f>SUM(M15:M26)</f>
        <v>0</v>
      </c>
      <c r="N27" s="129">
        <f>+SUM(J27:M27)</f>
        <v>470800</v>
      </c>
      <c r="O27" s="59"/>
    </row>
    <row r="28" spans="2:15" s="54" customFormat="1" ht="38.25" customHeight="1">
      <c r="B28" s="55"/>
      <c r="C28" s="56"/>
      <c r="D28" s="57"/>
      <c r="E28" s="56"/>
      <c r="F28" s="56"/>
      <c r="G28" s="56"/>
      <c r="H28" s="57"/>
      <c r="I28" s="57"/>
      <c r="J28" s="58"/>
      <c r="K28" s="58"/>
      <c r="L28" s="58"/>
      <c r="M28" s="58"/>
      <c r="N28" s="58"/>
      <c r="O28" s="59"/>
    </row>
    <row r="29" spans="2:15" s="54" customFormat="1" ht="38.25" customHeight="1">
      <c r="B29" s="55"/>
      <c r="C29" s="56"/>
      <c r="D29" s="57"/>
      <c r="E29" s="56"/>
      <c r="F29" s="56"/>
      <c r="G29" s="56"/>
      <c r="H29" s="57"/>
      <c r="I29" s="57"/>
      <c r="J29" s="58"/>
      <c r="K29" s="58"/>
      <c r="L29" s="58"/>
      <c r="M29" s="60"/>
      <c r="N29" s="58"/>
      <c r="O29" s="59"/>
    </row>
    <row r="30" spans="2:15" s="54" customFormat="1" ht="38.25" customHeight="1">
      <c r="B30" s="55"/>
      <c r="C30" s="56"/>
      <c r="D30" s="57"/>
      <c r="E30" s="56"/>
      <c r="F30" s="56"/>
      <c r="G30" s="56"/>
      <c r="H30" s="57"/>
      <c r="I30" s="57"/>
      <c r="J30" s="58"/>
      <c r="K30" s="58"/>
      <c r="L30" s="58"/>
      <c r="M30" s="58"/>
      <c r="N30" s="58"/>
      <c r="O30" s="59"/>
    </row>
    <row r="31" spans="2:15" s="54" customFormat="1" ht="38.25" customHeight="1">
      <c r="B31" s="55"/>
      <c r="C31" s="56"/>
      <c r="D31" s="57"/>
      <c r="E31" s="56"/>
      <c r="F31" s="56"/>
      <c r="G31" s="56"/>
      <c r="H31" s="57"/>
      <c r="I31" s="57"/>
      <c r="J31" s="58"/>
      <c r="K31" s="58"/>
      <c r="L31" s="58"/>
      <c r="M31" s="58"/>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124" t="s">
        <v>40</v>
      </c>
      <c r="D34" s="57"/>
      <c r="E34" s="124" t="s">
        <v>40</v>
      </c>
      <c r="F34" s="56"/>
      <c r="G34" s="196" t="s">
        <v>40</v>
      </c>
      <c r="H34" s="196"/>
      <c r="I34" s="57"/>
      <c r="J34" s="196"/>
      <c r="K34" s="196"/>
      <c r="L34" s="58"/>
      <c r="M34" s="58"/>
      <c r="N34" s="58"/>
      <c r="O34" s="59"/>
    </row>
    <row r="35" spans="2:15" s="54" customFormat="1" ht="38.25" customHeight="1">
      <c r="B35" s="55"/>
      <c r="C35" s="56"/>
      <c r="D35" s="57"/>
      <c r="E35" s="56"/>
      <c r="F35" s="56"/>
      <c r="G35" s="56"/>
      <c r="H35" s="57"/>
      <c r="I35" s="57"/>
      <c r="J35" s="58"/>
      <c r="K35" s="58"/>
      <c r="L35" s="58"/>
      <c r="M35" s="58"/>
      <c r="N35" s="58"/>
      <c r="O35" s="59"/>
    </row>
    <row r="36" spans="2:15" s="54" customFormat="1" ht="38.25" customHeight="1">
      <c r="B36" s="55"/>
      <c r="C36" s="56"/>
      <c r="D36" s="57"/>
      <c r="E36" s="56"/>
      <c r="F36" s="56"/>
      <c r="G36" s="56"/>
      <c r="H36" s="57"/>
      <c r="I36" s="57"/>
      <c r="J36" s="58"/>
      <c r="K36" s="58"/>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7" customFormat="1" ht="38.25" customHeight="1">
      <c r="B39" s="62"/>
      <c r="C39" s="63"/>
      <c r="D39" s="64"/>
      <c r="E39" s="63"/>
      <c r="F39" s="63"/>
      <c r="G39" s="63"/>
      <c r="H39" s="64"/>
      <c r="I39" s="64"/>
      <c r="J39" s="64"/>
      <c r="K39" s="64"/>
      <c r="L39" s="64"/>
      <c r="M39" s="64"/>
      <c r="N39" s="60"/>
      <c r="O39" s="65"/>
    </row>
    <row r="40" spans="2:15" ht="38.25" customHeight="1">
      <c r="B40" s="6"/>
      <c r="C40" s="66"/>
      <c r="D40" s="7"/>
      <c r="E40" s="66"/>
      <c r="F40" s="7"/>
      <c r="G40" s="7"/>
      <c r="H40" s="7"/>
      <c r="I40" s="66"/>
      <c r="J40" s="66"/>
      <c r="K40" s="64"/>
      <c r="L40" s="64"/>
      <c r="M40" s="64"/>
      <c r="N40" s="67"/>
      <c r="O40" s="8"/>
    </row>
    <row r="41" spans="2:15" s="71" customFormat="1" ht="63.75" customHeight="1">
      <c r="B41" s="68"/>
      <c r="C41" s="122" t="s">
        <v>41</v>
      </c>
      <c r="D41" s="122"/>
      <c r="E41" s="122" t="s">
        <v>41</v>
      </c>
      <c r="F41" s="122"/>
      <c r="G41" s="72"/>
      <c r="H41" s="72"/>
      <c r="I41" s="191" t="s">
        <v>41</v>
      </c>
      <c r="J41" s="191"/>
      <c r="K41" s="64"/>
      <c r="L41" s="64"/>
      <c r="M41" s="64"/>
      <c r="N41" s="122"/>
      <c r="O41" s="70"/>
    </row>
    <row r="42" spans="2:15" s="71" customFormat="1" ht="63.75" customHeight="1">
      <c r="B42" s="68"/>
      <c r="C42" s="122" t="s">
        <v>42</v>
      </c>
      <c r="D42" s="72"/>
      <c r="E42" s="122" t="s">
        <v>43</v>
      </c>
      <c r="F42" s="72"/>
      <c r="G42" s="72"/>
      <c r="H42" s="72"/>
      <c r="I42" s="72" t="s">
        <v>44</v>
      </c>
      <c r="J42" s="72"/>
      <c r="K42" s="191"/>
      <c r="L42" s="191"/>
      <c r="M42" s="191"/>
      <c r="N42" s="72"/>
      <c r="O42" s="73"/>
    </row>
    <row r="43" spans="2:15" s="71" customFormat="1" ht="63.75" customHeight="1">
      <c r="B43" s="74"/>
      <c r="C43" s="123" t="s">
        <v>45</v>
      </c>
      <c r="D43" s="76"/>
      <c r="E43" s="123" t="s">
        <v>46</v>
      </c>
      <c r="F43" s="76"/>
      <c r="G43" s="72"/>
      <c r="H43" s="72"/>
      <c r="I43" s="76" t="s">
        <v>47</v>
      </c>
      <c r="J43" s="76"/>
      <c r="K43" s="72"/>
      <c r="L43" s="72"/>
      <c r="M43" s="72"/>
      <c r="N43" s="72"/>
      <c r="O43" s="73"/>
    </row>
    <row r="44" spans="2:15" s="81" customFormat="1" ht="38.25" customHeight="1">
      <c r="B44" s="78"/>
      <c r="C44" s="79"/>
      <c r="D44" s="79"/>
      <c r="E44" s="79"/>
      <c r="F44" s="79"/>
      <c r="G44" s="79"/>
      <c r="H44" s="79"/>
      <c r="I44" s="79"/>
      <c r="J44" s="79"/>
      <c r="K44" s="79"/>
      <c r="L44" s="79"/>
      <c r="M44" s="79"/>
      <c r="N44" s="79"/>
      <c r="O44" s="80"/>
    </row>
    <row r="45" spans="2:15" ht="33" customHeight="1"/>
  </sheetData>
  <mergeCells count="11">
    <mergeCell ref="K13:M13"/>
    <mergeCell ref="G34:H34"/>
    <mergeCell ref="J34:K34"/>
    <mergeCell ref="I41:J41"/>
    <mergeCell ref="K42:M42"/>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topLeftCell="B22" zoomScale="40" zoomScaleNormal="40" workbookViewId="0">
      <selection activeCell="E27" sqref="E27"/>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06" t="s">
        <v>0</v>
      </c>
      <c r="C6" s="207"/>
      <c r="D6" s="207"/>
      <c r="E6" s="207"/>
      <c r="F6" s="207"/>
      <c r="G6" s="207"/>
      <c r="H6" s="207"/>
      <c r="I6" s="207"/>
      <c r="J6" s="207"/>
      <c r="K6" s="207"/>
      <c r="L6" s="207"/>
      <c r="M6" s="207"/>
      <c r="N6" s="207"/>
      <c r="O6" s="208"/>
    </row>
    <row r="7" spans="2:15" s="71" customFormat="1" ht="27.75">
      <c r="B7" s="206" t="s">
        <v>1</v>
      </c>
      <c r="C7" s="207"/>
      <c r="D7" s="207"/>
      <c r="E7" s="207"/>
      <c r="F7" s="207"/>
      <c r="G7" s="207"/>
      <c r="H7" s="207"/>
      <c r="I7" s="207"/>
      <c r="J7" s="207"/>
      <c r="K7" s="207"/>
      <c r="L7" s="207"/>
      <c r="M7" s="207"/>
      <c r="N7" s="207"/>
      <c r="O7" s="208"/>
    </row>
    <row r="8" spans="2:15" s="71" customFormat="1" ht="27.75">
      <c r="B8" s="206" t="s">
        <v>2</v>
      </c>
      <c r="C8" s="207"/>
      <c r="D8" s="207"/>
      <c r="E8" s="207"/>
      <c r="F8" s="207"/>
      <c r="G8" s="207"/>
      <c r="H8" s="207"/>
      <c r="I8" s="207"/>
      <c r="J8" s="207"/>
      <c r="K8" s="207"/>
      <c r="L8" s="207"/>
      <c r="M8" s="207"/>
      <c r="N8" s="207"/>
      <c r="O8" s="208"/>
    </row>
    <row r="9" spans="2:15" ht="30">
      <c r="B9" s="197" t="s">
        <v>3</v>
      </c>
      <c r="C9" s="198"/>
      <c r="D9" s="198"/>
      <c r="E9" s="198"/>
      <c r="F9" s="198"/>
      <c r="G9" s="198"/>
      <c r="H9" s="198"/>
      <c r="I9" s="198"/>
      <c r="J9" s="198"/>
      <c r="K9" s="198"/>
      <c r="L9" s="198"/>
      <c r="M9" s="198"/>
      <c r="N9" s="198"/>
      <c r="O9" s="199"/>
    </row>
    <row r="10" spans="2:15" ht="35.25">
      <c r="B10" s="203" t="s">
        <v>4</v>
      </c>
      <c r="C10" s="204"/>
      <c r="D10" s="204"/>
      <c r="E10" s="204"/>
      <c r="F10" s="204"/>
      <c r="G10" s="204"/>
      <c r="H10" s="204"/>
      <c r="I10" s="204"/>
      <c r="J10" s="204"/>
      <c r="K10" s="204"/>
      <c r="L10" s="204"/>
      <c r="M10" s="204"/>
      <c r="N10" s="204"/>
      <c r="O10" s="205"/>
    </row>
    <row r="11" spans="2:15" ht="30">
      <c r="B11" s="197"/>
      <c r="C11" s="198"/>
      <c r="D11" s="198"/>
      <c r="E11" s="198"/>
      <c r="F11" s="198"/>
      <c r="G11" s="198"/>
      <c r="H11" s="198"/>
      <c r="I11" s="198"/>
      <c r="J11" s="198"/>
      <c r="K11" s="198"/>
      <c r="L11" s="198"/>
      <c r="M11" s="198"/>
      <c r="N11" s="198"/>
      <c r="O11" s="199"/>
    </row>
    <row r="12" spans="2:15" ht="27.75">
      <c r="B12" s="6"/>
      <c r="C12" s="10"/>
      <c r="D12" s="7"/>
      <c r="E12" s="7"/>
      <c r="F12" s="7"/>
      <c r="G12" s="7"/>
      <c r="H12" s="7"/>
      <c r="I12" s="7"/>
      <c r="J12" s="7"/>
      <c r="K12" s="7"/>
      <c r="L12" s="7"/>
      <c r="M12" s="7"/>
      <c r="N12" s="7"/>
      <c r="O12" s="8"/>
    </row>
    <row r="13" spans="2:15" s="15" customFormat="1" ht="45">
      <c r="B13" s="11"/>
      <c r="C13" s="82" t="s">
        <v>104</v>
      </c>
      <c r="D13" s="12"/>
      <c r="E13" s="13"/>
      <c r="F13" s="12"/>
      <c r="G13" s="12"/>
      <c r="H13" s="12"/>
      <c r="I13" s="12"/>
      <c r="J13" s="12"/>
      <c r="K13" s="193" t="s">
        <v>5</v>
      </c>
      <c r="L13" s="194"/>
      <c r="M13" s="195"/>
      <c r="N13" s="12"/>
      <c r="O13" s="14"/>
    </row>
    <row r="14" spans="2:15" s="89" customFormat="1" ht="154.5" customHeight="1">
      <c r="B14" s="16" t="s">
        <v>6</v>
      </c>
      <c r="C14" s="17" t="s">
        <v>7</v>
      </c>
      <c r="D14" s="16" t="s">
        <v>8</v>
      </c>
      <c r="E14" s="17" t="s">
        <v>9</v>
      </c>
      <c r="F14" s="17" t="s">
        <v>10</v>
      </c>
      <c r="G14" s="17" t="s">
        <v>11</v>
      </c>
      <c r="H14" s="17" t="s">
        <v>12</v>
      </c>
      <c r="I14" s="18" t="s">
        <v>13</v>
      </c>
      <c r="J14" s="17" t="s">
        <v>14</v>
      </c>
      <c r="K14" s="87" t="s">
        <v>48</v>
      </c>
      <c r="L14" s="87" t="s">
        <v>49</v>
      </c>
      <c r="M14" s="19" t="s">
        <v>15</v>
      </c>
      <c r="N14" s="88" t="s">
        <v>16</v>
      </c>
      <c r="O14" s="19" t="s">
        <v>17</v>
      </c>
    </row>
    <row r="15" spans="2:15" ht="69.75" customHeight="1">
      <c r="B15" s="20"/>
      <c r="C15" s="21"/>
      <c r="D15" s="22" t="s">
        <v>18</v>
      </c>
      <c r="E15" s="23" t="s">
        <v>19</v>
      </c>
      <c r="F15" s="24"/>
      <c r="G15" s="24"/>
      <c r="H15" s="25"/>
      <c r="I15" s="25"/>
      <c r="J15" s="26">
        <v>0</v>
      </c>
      <c r="K15" s="26">
        <v>0</v>
      </c>
      <c r="L15" s="26">
        <v>0</v>
      </c>
      <c r="M15" s="27">
        <v>0</v>
      </c>
      <c r="N15" s="28">
        <f t="shared" ref="N15:N16" si="0">+SUM(J15:M15)</f>
        <v>0</v>
      </c>
      <c r="O15" s="29"/>
    </row>
    <row r="16" spans="2:15" ht="54" customHeight="1">
      <c r="B16" s="30"/>
      <c r="C16" s="31"/>
      <c r="D16" s="32" t="s">
        <v>20</v>
      </c>
      <c r="E16" s="23" t="s">
        <v>21</v>
      </c>
      <c r="F16" s="36"/>
      <c r="G16" s="36"/>
      <c r="H16" s="37"/>
      <c r="I16" s="37"/>
      <c r="J16" s="26">
        <v>0</v>
      </c>
      <c r="K16" s="26">
        <v>0</v>
      </c>
      <c r="L16" s="26">
        <v>0</v>
      </c>
      <c r="M16" s="27">
        <v>0</v>
      </c>
      <c r="N16" s="28">
        <f t="shared" si="0"/>
        <v>0</v>
      </c>
      <c r="O16" s="96"/>
    </row>
    <row r="17" spans="2:15" ht="94.5" customHeight="1">
      <c r="B17" s="97"/>
      <c r="C17" s="144"/>
      <c r="D17" s="32" t="s">
        <v>22</v>
      </c>
      <c r="E17" s="23" t="s">
        <v>23</v>
      </c>
      <c r="F17" s="36"/>
      <c r="G17" s="36"/>
      <c r="H17" s="37"/>
      <c r="I17" s="37"/>
      <c r="J17" s="26">
        <v>0</v>
      </c>
      <c r="K17" s="26">
        <v>0</v>
      </c>
      <c r="L17" s="26">
        <v>0</v>
      </c>
      <c r="M17" s="27">
        <v>0</v>
      </c>
      <c r="N17" s="28">
        <f t="shared" ref="N17:N19" si="1">+SUM(J17:M17)</f>
        <v>0</v>
      </c>
      <c r="O17" s="96"/>
    </row>
    <row r="18" spans="2:15" ht="60.75">
      <c r="B18" s="97"/>
      <c r="C18" s="144"/>
      <c r="D18" s="32" t="s">
        <v>22</v>
      </c>
      <c r="E18" s="23" t="s">
        <v>23</v>
      </c>
      <c r="F18" s="36"/>
      <c r="G18" s="36"/>
      <c r="H18" s="37"/>
      <c r="I18" s="37"/>
      <c r="J18" s="26">
        <v>0</v>
      </c>
      <c r="K18" s="26">
        <v>0</v>
      </c>
      <c r="L18" s="26">
        <v>0</v>
      </c>
      <c r="M18" s="27">
        <v>0</v>
      </c>
      <c r="N18" s="28">
        <f t="shared" si="1"/>
        <v>0</v>
      </c>
      <c r="O18" s="96"/>
    </row>
    <row r="19" spans="2:15" ht="51" customHeight="1">
      <c r="B19" s="30"/>
      <c r="C19" s="31"/>
      <c r="D19" s="22" t="s">
        <v>24</v>
      </c>
      <c r="E19" s="23" t="s">
        <v>25</v>
      </c>
      <c r="F19" s="24"/>
      <c r="G19" s="24"/>
      <c r="H19" s="25"/>
      <c r="I19" s="25"/>
      <c r="J19" s="26">
        <v>0</v>
      </c>
      <c r="K19" s="26">
        <v>0</v>
      </c>
      <c r="L19" s="26">
        <v>0</v>
      </c>
      <c r="M19" s="27">
        <v>0</v>
      </c>
      <c r="N19" s="28">
        <f t="shared" si="1"/>
        <v>0</v>
      </c>
      <c r="O19" s="96"/>
    </row>
    <row r="20" spans="2:15" ht="55.5" customHeight="1">
      <c r="B20" s="30"/>
      <c r="C20" s="31"/>
      <c r="D20" s="32" t="s">
        <v>26</v>
      </c>
      <c r="E20" s="23" t="s">
        <v>27</v>
      </c>
      <c r="F20" s="40"/>
      <c r="G20" s="40"/>
      <c r="H20" s="41"/>
      <c r="I20" s="41"/>
      <c r="J20" s="26">
        <v>0</v>
      </c>
      <c r="K20" s="26">
        <v>0</v>
      </c>
      <c r="L20" s="26">
        <v>0</v>
      </c>
      <c r="M20" s="27">
        <v>0</v>
      </c>
      <c r="N20" s="28">
        <f t="shared" ref="N20:N25" si="2">+SUM(J20:M20)</f>
        <v>0</v>
      </c>
      <c r="O20" s="33"/>
    </row>
    <row r="21" spans="2:15" ht="36" customHeight="1">
      <c r="B21" s="30"/>
      <c r="C21" s="31"/>
      <c r="D21" s="22" t="s">
        <v>28</v>
      </c>
      <c r="E21" s="23" t="s">
        <v>29</v>
      </c>
      <c r="F21" s="40"/>
      <c r="G21" s="40"/>
      <c r="H21" s="41"/>
      <c r="I21" s="41"/>
      <c r="J21" s="26">
        <v>0</v>
      </c>
      <c r="K21" s="26">
        <v>0</v>
      </c>
      <c r="L21" s="26">
        <v>0</v>
      </c>
      <c r="M21" s="27">
        <v>0</v>
      </c>
      <c r="N21" s="28">
        <f t="shared" si="2"/>
        <v>0</v>
      </c>
      <c r="O21" s="33"/>
    </row>
    <row r="22" spans="2:15" ht="40.5">
      <c r="B22" s="30"/>
      <c r="C22" s="31"/>
      <c r="D22" s="32" t="s">
        <v>30</v>
      </c>
      <c r="E22" s="23" t="s">
        <v>31</v>
      </c>
      <c r="F22" s="83"/>
      <c r="G22" s="83"/>
      <c r="H22" s="84"/>
      <c r="I22" s="84"/>
      <c r="J22" s="26">
        <v>0</v>
      </c>
      <c r="K22" s="26">
        <v>0</v>
      </c>
      <c r="L22" s="26">
        <v>0</v>
      </c>
      <c r="M22" s="27">
        <v>0</v>
      </c>
      <c r="N22" s="28">
        <f t="shared" si="2"/>
        <v>0</v>
      </c>
      <c r="O22" s="33"/>
    </row>
    <row r="23" spans="2:15" ht="60.75">
      <c r="B23" s="30"/>
      <c r="C23" s="31"/>
      <c r="D23" s="22" t="s">
        <v>32</v>
      </c>
      <c r="E23" s="23" t="s">
        <v>33</v>
      </c>
      <c r="F23" s="83"/>
      <c r="G23" s="83"/>
      <c r="H23" s="85"/>
      <c r="I23" s="85"/>
      <c r="J23" s="26">
        <v>0</v>
      </c>
      <c r="K23" s="26">
        <v>0</v>
      </c>
      <c r="L23" s="26">
        <v>0</v>
      </c>
      <c r="M23" s="27">
        <v>0</v>
      </c>
      <c r="N23" s="28">
        <f t="shared" si="2"/>
        <v>0</v>
      </c>
      <c r="O23" s="33"/>
    </row>
    <row r="24" spans="2:15" ht="51" customHeight="1">
      <c r="B24" s="30"/>
      <c r="C24" s="31"/>
      <c r="D24" s="32" t="s">
        <v>34</v>
      </c>
      <c r="E24" s="23" t="s">
        <v>35</v>
      </c>
      <c r="F24" s="40"/>
      <c r="G24" s="40"/>
      <c r="H24" s="25"/>
      <c r="I24" s="25"/>
      <c r="J24" s="26">
        <v>0</v>
      </c>
      <c r="K24" s="26">
        <v>0</v>
      </c>
      <c r="L24" s="26">
        <v>0</v>
      </c>
      <c r="M24" s="27">
        <v>0</v>
      </c>
      <c r="N24" s="28">
        <f t="shared" si="2"/>
        <v>0</v>
      </c>
      <c r="O24" s="33"/>
    </row>
    <row r="25" spans="2:15" ht="56.25" customHeight="1">
      <c r="B25" s="30"/>
      <c r="C25" s="31"/>
      <c r="D25" s="32" t="s">
        <v>36</v>
      </c>
      <c r="E25" s="23" t="s">
        <v>37</v>
      </c>
      <c r="F25" s="40"/>
      <c r="G25" s="40"/>
      <c r="H25" s="25"/>
      <c r="I25" s="25"/>
      <c r="J25" s="26">
        <v>0</v>
      </c>
      <c r="K25" s="26">
        <v>0</v>
      </c>
      <c r="L25" s="26">
        <v>0</v>
      </c>
      <c r="M25" s="27">
        <v>0</v>
      </c>
      <c r="N25" s="28">
        <f t="shared" si="2"/>
        <v>0</v>
      </c>
      <c r="O25" s="33"/>
    </row>
    <row r="26" spans="2:15" ht="104.25" customHeight="1">
      <c r="B26" s="156">
        <v>1</v>
      </c>
      <c r="C26" s="105" t="s">
        <v>106</v>
      </c>
      <c r="D26" s="32" t="s">
        <v>38</v>
      </c>
      <c r="E26" s="23" t="s">
        <v>39</v>
      </c>
      <c r="F26" s="108" t="s">
        <v>60</v>
      </c>
      <c r="G26" s="108" t="s">
        <v>60</v>
      </c>
      <c r="H26" s="164">
        <v>45488</v>
      </c>
      <c r="I26" s="164">
        <v>45488</v>
      </c>
      <c r="J26" s="26">
        <v>4450</v>
      </c>
      <c r="K26" s="26">
        <v>0</v>
      </c>
      <c r="L26" s="26">
        <v>0</v>
      </c>
      <c r="M26" s="27">
        <v>0</v>
      </c>
      <c r="N26" s="28">
        <f t="shared" ref="N26:N28" si="3">+SUM(J26:M26)</f>
        <v>4450</v>
      </c>
      <c r="O26" s="163" t="s">
        <v>105</v>
      </c>
    </row>
    <row r="27" spans="2:15" ht="104.25" customHeight="1">
      <c r="B27" s="156">
        <v>2</v>
      </c>
      <c r="C27" s="105" t="s">
        <v>107</v>
      </c>
      <c r="D27" s="32" t="s">
        <v>38</v>
      </c>
      <c r="E27" s="23" t="s">
        <v>39</v>
      </c>
      <c r="F27" s="108" t="s">
        <v>109</v>
      </c>
      <c r="G27" s="108" t="s">
        <v>110</v>
      </c>
      <c r="H27" s="164">
        <v>45490</v>
      </c>
      <c r="I27" s="164">
        <v>45490</v>
      </c>
      <c r="J27" s="26">
        <v>10850</v>
      </c>
      <c r="K27" s="26">
        <v>0</v>
      </c>
      <c r="L27" s="26">
        <v>0</v>
      </c>
      <c r="M27" s="27">
        <v>0</v>
      </c>
      <c r="N27" s="28">
        <f t="shared" si="3"/>
        <v>10850</v>
      </c>
      <c r="O27" s="163" t="s">
        <v>105</v>
      </c>
    </row>
    <row r="28" spans="2:15" ht="130.5" customHeight="1">
      <c r="B28" s="157">
        <v>3</v>
      </c>
      <c r="C28" s="105" t="s">
        <v>108</v>
      </c>
      <c r="D28" s="158" t="s">
        <v>38</v>
      </c>
      <c r="E28" s="159" t="s">
        <v>39</v>
      </c>
      <c r="F28" s="108" t="s">
        <v>89</v>
      </c>
      <c r="G28" s="108" t="s">
        <v>89</v>
      </c>
      <c r="H28" s="164">
        <v>45498</v>
      </c>
      <c r="I28" s="164">
        <v>45501</v>
      </c>
      <c r="J28" s="160">
        <v>125800</v>
      </c>
      <c r="K28" s="160">
        <v>0</v>
      </c>
      <c r="L28" s="160">
        <v>0</v>
      </c>
      <c r="M28" s="161">
        <v>0</v>
      </c>
      <c r="N28" s="162">
        <f t="shared" si="3"/>
        <v>125800</v>
      </c>
      <c r="O28" s="163" t="s">
        <v>105</v>
      </c>
    </row>
    <row r="29" spans="2:15" s="54" customFormat="1" ht="38.25" customHeight="1">
      <c r="B29" s="55"/>
      <c r="C29" s="56"/>
      <c r="D29" s="57"/>
      <c r="E29" s="56"/>
      <c r="F29" s="56"/>
      <c r="G29" s="56"/>
      <c r="H29" s="57"/>
      <c r="I29" s="57"/>
      <c r="J29" s="128">
        <f>SUM(J15:J28)</f>
        <v>141100</v>
      </c>
      <c r="K29" s="128">
        <f>350000-L29</f>
        <v>129500</v>
      </c>
      <c r="L29" s="128">
        <v>220500</v>
      </c>
      <c r="M29" s="128">
        <f>SUM(M15:M28)</f>
        <v>0</v>
      </c>
      <c r="N29" s="129">
        <f>+SUM(J29:M29)</f>
        <v>491100</v>
      </c>
      <c r="O29" s="59"/>
    </row>
    <row r="30" spans="2:15" s="54" customFormat="1" ht="38.25" customHeight="1">
      <c r="B30" s="55"/>
      <c r="C30" s="56"/>
      <c r="D30" s="57"/>
      <c r="E30" s="56"/>
      <c r="F30" s="56"/>
      <c r="G30" s="56"/>
      <c r="H30" s="57"/>
      <c r="I30" s="57"/>
      <c r="J30" s="58"/>
      <c r="K30" s="58"/>
      <c r="L30" s="58"/>
      <c r="M30" s="58"/>
      <c r="N30" s="58"/>
      <c r="O30" s="59"/>
    </row>
    <row r="31" spans="2:15" s="54" customFormat="1" ht="38.25" customHeight="1">
      <c r="B31" s="55"/>
      <c r="C31" s="56"/>
      <c r="D31" s="57"/>
      <c r="E31" s="56"/>
      <c r="F31" s="56"/>
      <c r="G31" s="56"/>
      <c r="H31" s="57"/>
      <c r="I31" s="57"/>
      <c r="J31" s="58"/>
      <c r="K31" s="58"/>
      <c r="L31" s="58"/>
      <c r="M31" s="60"/>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56"/>
      <c r="D35" s="57"/>
      <c r="E35" s="56"/>
      <c r="F35" s="56"/>
      <c r="G35" s="56"/>
      <c r="H35" s="57"/>
      <c r="I35" s="57"/>
      <c r="J35" s="58"/>
      <c r="K35" s="58"/>
      <c r="L35" s="58"/>
      <c r="M35" s="58"/>
      <c r="N35" s="58"/>
      <c r="O35" s="59"/>
    </row>
    <row r="36" spans="2:15" s="54" customFormat="1" ht="38.25" customHeight="1">
      <c r="B36" s="55"/>
      <c r="C36" s="127" t="s">
        <v>40</v>
      </c>
      <c r="D36" s="57"/>
      <c r="E36" s="127" t="s">
        <v>40</v>
      </c>
      <c r="F36" s="56"/>
      <c r="G36" s="196" t="s">
        <v>40</v>
      </c>
      <c r="H36" s="196"/>
      <c r="I36" s="57"/>
      <c r="J36" s="196"/>
      <c r="K36" s="196"/>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54" customFormat="1" ht="38.25" customHeight="1">
      <c r="B40" s="55"/>
      <c r="C40" s="56"/>
      <c r="D40" s="57"/>
      <c r="E40" s="56"/>
      <c r="F40" s="56"/>
      <c r="G40" s="56"/>
      <c r="H40" s="57"/>
      <c r="I40" s="57"/>
      <c r="J40" s="58"/>
      <c r="K40" s="58"/>
      <c r="L40" s="58"/>
      <c r="M40" s="58"/>
      <c r="N40" s="58"/>
      <c r="O40" s="59"/>
    </row>
    <row r="41" spans="2:15" s="7" customFormat="1" ht="38.25" customHeight="1">
      <c r="B41" s="62"/>
      <c r="C41" s="63"/>
      <c r="D41" s="64"/>
      <c r="E41" s="63"/>
      <c r="F41" s="63"/>
      <c r="G41" s="63"/>
      <c r="H41" s="64"/>
      <c r="I41" s="64"/>
      <c r="J41" s="64"/>
      <c r="K41" s="64"/>
      <c r="L41" s="64"/>
      <c r="M41" s="64"/>
      <c r="N41" s="60"/>
      <c r="O41" s="65"/>
    </row>
    <row r="42" spans="2:15" ht="38.25" customHeight="1">
      <c r="B42" s="6"/>
      <c r="C42" s="66"/>
      <c r="D42" s="7"/>
      <c r="E42" s="66"/>
      <c r="F42" s="7"/>
      <c r="G42" s="7"/>
      <c r="H42" s="7"/>
      <c r="I42" s="66"/>
      <c r="J42" s="66"/>
      <c r="K42" s="64"/>
      <c r="L42" s="64"/>
      <c r="M42" s="64"/>
      <c r="N42" s="67"/>
      <c r="O42" s="8"/>
    </row>
    <row r="43" spans="2:15" s="71" customFormat="1" ht="63.75" customHeight="1">
      <c r="B43" s="68"/>
      <c r="C43" s="125" t="s">
        <v>41</v>
      </c>
      <c r="D43" s="125"/>
      <c r="E43" s="125" t="s">
        <v>41</v>
      </c>
      <c r="F43" s="125"/>
      <c r="G43" s="72"/>
      <c r="H43" s="72"/>
      <c r="I43" s="191" t="s">
        <v>41</v>
      </c>
      <c r="J43" s="191"/>
      <c r="K43" s="64"/>
      <c r="L43" s="64"/>
      <c r="M43" s="64"/>
      <c r="N43" s="125"/>
      <c r="O43" s="70"/>
    </row>
    <row r="44" spans="2:15" s="71" customFormat="1" ht="63.75" customHeight="1">
      <c r="B44" s="68"/>
      <c r="C44" s="125" t="s">
        <v>42</v>
      </c>
      <c r="D44" s="72"/>
      <c r="E44" s="125" t="s">
        <v>43</v>
      </c>
      <c r="F44" s="72"/>
      <c r="G44" s="72"/>
      <c r="H44" s="72"/>
      <c r="I44" s="72" t="s">
        <v>44</v>
      </c>
      <c r="J44" s="72"/>
      <c r="K44" s="191"/>
      <c r="L44" s="191"/>
      <c r="M44" s="191"/>
      <c r="N44" s="72"/>
      <c r="O44" s="73"/>
    </row>
    <row r="45" spans="2:15" s="71" customFormat="1" ht="63.75" customHeight="1">
      <c r="B45" s="74"/>
      <c r="C45" s="126" t="s">
        <v>45</v>
      </c>
      <c r="D45" s="76"/>
      <c r="E45" s="126" t="s">
        <v>46</v>
      </c>
      <c r="F45" s="76"/>
      <c r="G45" s="72"/>
      <c r="H45" s="72"/>
      <c r="I45" s="76" t="s">
        <v>47</v>
      </c>
      <c r="J45" s="76"/>
      <c r="K45" s="72"/>
      <c r="L45" s="72"/>
      <c r="M45" s="72"/>
      <c r="N45" s="72"/>
      <c r="O45" s="73"/>
    </row>
    <row r="46" spans="2:15" s="81" customFormat="1" ht="38.25" customHeight="1">
      <c r="B46" s="78"/>
      <c r="C46" s="79"/>
      <c r="D46" s="79"/>
      <c r="E46" s="79"/>
      <c r="F46" s="79"/>
      <c r="G46" s="79"/>
      <c r="H46" s="79"/>
      <c r="I46" s="79"/>
      <c r="J46" s="79"/>
      <c r="K46" s="79"/>
      <c r="L46" s="79"/>
      <c r="M46" s="79"/>
      <c r="N46" s="79"/>
      <c r="O46" s="80"/>
    </row>
    <row r="47" spans="2:15" ht="33" customHeight="1"/>
  </sheetData>
  <mergeCells count="11">
    <mergeCell ref="B11:O11"/>
    <mergeCell ref="B6:O6"/>
    <mergeCell ref="B7:O7"/>
    <mergeCell ref="B8:O8"/>
    <mergeCell ref="B9:O9"/>
    <mergeCell ref="B10:O10"/>
    <mergeCell ref="K13:M13"/>
    <mergeCell ref="G36:H36"/>
    <mergeCell ref="J36:K36"/>
    <mergeCell ref="I43:J43"/>
    <mergeCell ref="K44:M44"/>
  </mergeCells>
  <printOptions horizontalCentered="1" verticalCentered="1"/>
  <pageMargins left="0" right="0" top="0" bottom="0" header="0.31496062992125984" footer="0.31496062992125984"/>
  <pageSetup scale="2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tabSelected="1" topLeftCell="A26" zoomScale="40" zoomScaleNormal="40" workbookViewId="0">
      <selection activeCell="C26" sqref="C26"/>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6" customHeight="1">
      <c r="B2" s="3"/>
      <c r="C2" s="4"/>
      <c r="D2" s="4"/>
      <c r="E2" s="4"/>
      <c r="F2" s="4"/>
      <c r="G2" s="4"/>
      <c r="H2" s="4"/>
      <c r="I2" s="4"/>
      <c r="J2" s="4"/>
      <c r="K2" s="4"/>
      <c r="L2" s="4"/>
      <c r="M2" s="4"/>
      <c r="N2" s="4"/>
      <c r="O2" s="5"/>
    </row>
    <row r="3" spans="2:15" ht="36" customHeight="1">
      <c r="B3" s="6"/>
      <c r="C3" s="7"/>
      <c r="D3" s="7"/>
      <c r="E3" s="7"/>
      <c r="F3" s="7"/>
      <c r="G3" s="7"/>
      <c r="H3" s="7"/>
      <c r="I3" s="7"/>
      <c r="J3" s="7"/>
      <c r="K3" s="7"/>
      <c r="L3" s="7"/>
      <c r="M3" s="7"/>
      <c r="N3" s="7"/>
      <c r="O3" s="8"/>
    </row>
    <row r="4" spans="2:15" ht="36" customHeight="1">
      <c r="B4" s="6"/>
      <c r="C4" s="7"/>
      <c r="D4" s="7"/>
      <c r="E4" s="7"/>
      <c r="F4" s="7"/>
      <c r="G4" s="7"/>
      <c r="H4" s="7"/>
      <c r="I4" s="7"/>
      <c r="J4" s="7"/>
      <c r="K4" s="7"/>
      <c r="L4" s="7"/>
      <c r="M4" s="7"/>
      <c r="N4" s="7"/>
      <c r="O4" s="8"/>
    </row>
    <row r="5" spans="2:15" ht="36" customHeight="1">
      <c r="B5" s="6"/>
      <c r="C5" s="7"/>
      <c r="D5" s="7"/>
      <c r="E5" s="7"/>
      <c r="F5" s="7"/>
      <c r="G5" s="7"/>
      <c r="H5" s="7"/>
      <c r="I5" s="7"/>
      <c r="J5" s="7"/>
      <c r="K5" s="7"/>
      <c r="L5" s="7"/>
      <c r="M5" s="7"/>
      <c r="N5" s="7"/>
      <c r="O5" s="8"/>
    </row>
    <row r="6" spans="2:15" s="71" customFormat="1" ht="27.75">
      <c r="B6" s="206" t="s">
        <v>0</v>
      </c>
      <c r="C6" s="207"/>
      <c r="D6" s="207"/>
      <c r="E6" s="207"/>
      <c r="F6" s="207"/>
      <c r="G6" s="207"/>
      <c r="H6" s="207"/>
      <c r="I6" s="207"/>
      <c r="J6" s="207"/>
      <c r="K6" s="207"/>
      <c r="L6" s="207"/>
      <c r="M6" s="207"/>
      <c r="N6" s="207"/>
      <c r="O6" s="208"/>
    </row>
    <row r="7" spans="2:15" s="71" customFormat="1" ht="27.75">
      <c r="B7" s="206" t="s">
        <v>1</v>
      </c>
      <c r="C7" s="207"/>
      <c r="D7" s="207"/>
      <c r="E7" s="207"/>
      <c r="F7" s="207"/>
      <c r="G7" s="207"/>
      <c r="H7" s="207"/>
      <c r="I7" s="207"/>
      <c r="J7" s="207"/>
      <c r="K7" s="207"/>
      <c r="L7" s="207"/>
      <c r="M7" s="207"/>
      <c r="N7" s="207"/>
      <c r="O7" s="208"/>
    </row>
    <row r="8" spans="2:15" s="71" customFormat="1" ht="27.75">
      <c r="B8" s="206" t="s">
        <v>2</v>
      </c>
      <c r="C8" s="207"/>
      <c r="D8" s="207"/>
      <c r="E8" s="207"/>
      <c r="F8" s="207"/>
      <c r="G8" s="207"/>
      <c r="H8" s="207"/>
      <c r="I8" s="207"/>
      <c r="J8" s="207"/>
      <c r="K8" s="207"/>
      <c r="L8" s="207"/>
      <c r="M8" s="207"/>
      <c r="N8" s="207"/>
      <c r="O8" s="208"/>
    </row>
    <row r="9" spans="2:15" ht="30">
      <c r="B9" s="197" t="s">
        <v>3</v>
      </c>
      <c r="C9" s="198"/>
      <c r="D9" s="198"/>
      <c r="E9" s="198"/>
      <c r="F9" s="198"/>
      <c r="G9" s="198"/>
      <c r="H9" s="198"/>
      <c r="I9" s="198"/>
      <c r="J9" s="198"/>
      <c r="K9" s="198"/>
      <c r="L9" s="198"/>
      <c r="M9" s="198"/>
      <c r="N9" s="198"/>
      <c r="O9" s="199"/>
    </row>
    <row r="10" spans="2:15" ht="35.25">
      <c r="B10" s="203" t="s">
        <v>4</v>
      </c>
      <c r="C10" s="204"/>
      <c r="D10" s="204"/>
      <c r="E10" s="204"/>
      <c r="F10" s="204"/>
      <c r="G10" s="204"/>
      <c r="H10" s="204"/>
      <c r="I10" s="204"/>
      <c r="J10" s="204"/>
      <c r="K10" s="204"/>
      <c r="L10" s="204"/>
      <c r="M10" s="204"/>
      <c r="N10" s="204"/>
      <c r="O10" s="205"/>
    </row>
    <row r="11" spans="2:15" ht="30">
      <c r="B11" s="197"/>
      <c r="C11" s="198"/>
      <c r="D11" s="198"/>
      <c r="E11" s="198"/>
      <c r="F11" s="198"/>
      <c r="G11" s="198"/>
      <c r="H11" s="198"/>
      <c r="I11" s="198"/>
      <c r="J11" s="198"/>
      <c r="K11" s="198"/>
      <c r="L11" s="198"/>
      <c r="M11" s="198"/>
      <c r="N11" s="198"/>
      <c r="O11" s="199"/>
    </row>
    <row r="12" spans="2:15" ht="27.75">
      <c r="B12" s="6"/>
      <c r="C12" s="10"/>
      <c r="D12" s="7"/>
      <c r="E12" s="7"/>
      <c r="F12" s="7"/>
      <c r="G12" s="7"/>
      <c r="H12" s="7"/>
      <c r="I12" s="7"/>
      <c r="J12" s="7"/>
      <c r="K12" s="7"/>
      <c r="L12" s="7"/>
      <c r="M12" s="7"/>
      <c r="N12" s="7"/>
      <c r="O12" s="8"/>
    </row>
    <row r="13" spans="2:15" s="15" customFormat="1" ht="45">
      <c r="B13" s="11"/>
      <c r="C13" s="82" t="s">
        <v>104</v>
      </c>
      <c r="D13" s="12"/>
      <c r="E13" s="13"/>
      <c r="F13" s="12"/>
      <c r="G13" s="12"/>
      <c r="H13" s="12"/>
      <c r="I13" s="12"/>
      <c r="J13" s="12"/>
      <c r="K13" s="193" t="s">
        <v>5</v>
      </c>
      <c r="L13" s="194"/>
      <c r="M13" s="195"/>
      <c r="N13" s="12"/>
      <c r="O13" s="14"/>
    </row>
    <row r="14" spans="2:15" s="89" customFormat="1" ht="154.5" customHeight="1">
      <c r="B14" s="168" t="s">
        <v>6</v>
      </c>
      <c r="C14" s="169" t="s">
        <v>7</v>
      </c>
      <c r="D14" s="168" t="s">
        <v>8</v>
      </c>
      <c r="E14" s="169" t="s">
        <v>9</v>
      </c>
      <c r="F14" s="169" t="s">
        <v>10</v>
      </c>
      <c r="G14" s="169" t="s">
        <v>11</v>
      </c>
      <c r="H14" s="169" t="s">
        <v>12</v>
      </c>
      <c r="I14" s="170" t="s">
        <v>13</v>
      </c>
      <c r="J14" s="169" t="s">
        <v>14</v>
      </c>
      <c r="K14" s="87" t="s">
        <v>48</v>
      </c>
      <c r="L14" s="87" t="s">
        <v>49</v>
      </c>
      <c r="M14" s="171" t="s">
        <v>15</v>
      </c>
      <c r="N14" s="172" t="s">
        <v>16</v>
      </c>
      <c r="O14" s="171" t="s">
        <v>17</v>
      </c>
    </row>
    <row r="15" spans="2:15" ht="69.75" customHeight="1">
      <c r="B15" s="173"/>
      <c r="C15" s="21"/>
      <c r="D15" s="174" t="s">
        <v>18</v>
      </c>
      <c r="E15" s="175" t="s">
        <v>19</v>
      </c>
      <c r="F15" s="176"/>
      <c r="G15" s="176"/>
      <c r="H15" s="177"/>
      <c r="I15" s="177"/>
      <c r="J15" s="178">
        <v>0</v>
      </c>
      <c r="K15" s="178">
        <v>0</v>
      </c>
      <c r="L15" s="178">
        <v>0</v>
      </c>
      <c r="M15" s="179">
        <v>0</v>
      </c>
      <c r="N15" s="180">
        <f t="shared" ref="N15:N26" si="0">+SUM(J15:M15)</f>
        <v>0</v>
      </c>
      <c r="O15" s="181"/>
    </row>
    <row r="16" spans="2:15" ht="54" customHeight="1">
      <c r="B16" s="30"/>
      <c r="C16" s="31"/>
      <c r="D16" s="32" t="s">
        <v>20</v>
      </c>
      <c r="E16" s="23" t="s">
        <v>21</v>
      </c>
      <c r="F16" s="36"/>
      <c r="G16" s="36"/>
      <c r="H16" s="37"/>
      <c r="I16" s="37"/>
      <c r="J16" s="26">
        <v>0</v>
      </c>
      <c r="K16" s="26">
        <v>0</v>
      </c>
      <c r="L16" s="26">
        <v>0</v>
      </c>
      <c r="M16" s="27">
        <v>0</v>
      </c>
      <c r="N16" s="28">
        <f t="shared" si="0"/>
        <v>0</v>
      </c>
      <c r="O16" s="96"/>
    </row>
    <row r="17" spans="2:15" ht="93">
      <c r="B17" s="182">
        <v>1</v>
      </c>
      <c r="C17" s="184" t="s">
        <v>111</v>
      </c>
      <c r="D17" s="188" t="s">
        <v>22</v>
      </c>
      <c r="E17" s="189" t="s">
        <v>23</v>
      </c>
      <c r="F17" s="186" t="s">
        <v>50</v>
      </c>
      <c r="G17" s="186" t="s">
        <v>76</v>
      </c>
      <c r="H17" s="190">
        <v>45514</v>
      </c>
      <c r="I17" s="190">
        <v>45515</v>
      </c>
      <c r="J17" s="26">
        <v>23300</v>
      </c>
      <c r="K17" s="26">
        <v>0</v>
      </c>
      <c r="L17" s="26">
        <v>0</v>
      </c>
      <c r="M17" s="27">
        <v>0</v>
      </c>
      <c r="N17" s="28">
        <f t="shared" si="0"/>
        <v>23300</v>
      </c>
      <c r="O17" s="96" t="s">
        <v>116</v>
      </c>
    </row>
    <row r="18" spans="2:15" ht="120.75" customHeight="1">
      <c r="B18" s="182">
        <v>2</v>
      </c>
      <c r="C18" s="184" t="s">
        <v>112</v>
      </c>
      <c r="D18" s="188" t="s">
        <v>22</v>
      </c>
      <c r="E18" s="189" t="s">
        <v>23</v>
      </c>
      <c r="F18" s="186" t="s">
        <v>61</v>
      </c>
      <c r="G18" s="186" t="s">
        <v>103</v>
      </c>
      <c r="H18" s="190">
        <v>45514</v>
      </c>
      <c r="I18" s="190">
        <v>45522</v>
      </c>
      <c r="J18" s="26">
        <v>12900</v>
      </c>
      <c r="K18" s="26">
        <v>0</v>
      </c>
      <c r="L18" s="26">
        <v>0</v>
      </c>
      <c r="M18" s="27">
        <v>0</v>
      </c>
      <c r="N18" s="28">
        <f t="shared" ref="N18" si="1">+SUM(J18:M18)</f>
        <v>12900</v>
      </c>
      <c r="O18" s="96" t="s">
        <v>116</v>
      </c>
    </row>
    <row r="19" spans="2:15" ht="123" customHeight="1">
      <c r="B19" s="182">
        <v>5</v>
      </c>
      <c r="C19" s="185" t="s">
        <v>113</v>
      </c>
      <c r="D19" s="188" t="s">
        <v>22</v>
      </c>
      <c r="E19" s="189" t="s">
        <v>23</v>
      </c>
      <c r="F19" s="186" t="s">
        <v>114</v>
      </c>
      <c r="G19" s="186" t="s">
        <v>115</v>
      </c>
      <c r="H19" s="190">
        <v>45534</v>
      </c>
      <c r="I19" s="190">
        <v>45536</v>
      </c>
      <c r="J19" s="26">
        <v>57650</v>
      </c>
      <c r="K19" s="26">
        <v>0</v>
      </c>
      <c r="L19" s="26">
        <v>0</v>
      </c>
      <c r="M19" s="27">
        <v>0</v>
      </c>
      <c r="N19" s="28">
        <f t="shared" si="0"/>
        <v>57650</v>
      </c>
      <c r="O19" s="96" t="s">
        <v>116</v>
      </c>
    </row>
    <row r="20" spans="2:15" ht="51" customHeight="1">
      <c r="B20" s="30"/>
      <c r="C20" s="31"/>
      <c r="D20" s="22" t="s">
        <v>24</v>
      </c>
      <c r="E20" s="23" t="s">
        <v>25</v>
      </c>
      <c r="F20" s="24"/>
      <c r="G20" s="24"/>
      <c r="H20" s="25"/>
      <c r="I20" s="25"/>
      <c r="J20" s="26">
        <v>0</v>
      </c>
      <c r="K20" s="26">
        <v>0</v>
      </c>
      <c r="L20" s="26">
        <v>0</v>
      </c>
      <c r="M20" s="27">
        <v>0</v>
      </c>
      <c r="N20" s="28">
        <f t="shared" si="0"/>
        <v>0</v>
      </c>
      <c r="O20" s="96"/>
    </row>
    <row r="21" spans="2:15" ht="55.5" customHeight="1">
      <c r="B21" s="30"/>
      <c r="C21" s="31"/>
      <c r="D21" s="32" t="s">
        <v>26</v>
      </c>
      <c r="E21" s="23" t="s">
        <v>27</v>
      </c>
      <c r="F21" s="40"/>
      <c r="G21" s="40"/>
      <c r="H21" s="41"/>
      <c r="I21" s="41"/>
      <c r="J21" s="26">
        <v>0</v>
      </c>
      <c r="K21" s="26">
        <v>0</v>
      </c>
      <c r="L21" s="26">
        <v>0</v>
      </c>
      <c r="M21" s="27">
        <v>0</v>
      </c>
      <c r="N21" s="28">
        <f t="shared" si="0"/>
        <v>0</v>
      </c>
      <c r="O21" s="33"/>
    </row>
    <row r="22" spans="2:15" ht="36" customHeight="1">
      <c r="B22" s="30"/>
      <c r="C22" s="31"/>
      <c r="D22" s="22" t="s">
        <v>28</v>
      </c>
      <c r="E22" s="23" t="s">
        <v>29</v>
      </c>
      <c r="F22" s="40"/>
      <c r="G22" s="40"/>
      <c r="H22" s="41"/>
      <c r="I22" s="41"/>
      <c r="J22" s="26">
        <v>0</v>
      </c>
      <c r="K22" s="26">
        <v>0</v>
      </c>
      <c r="L22" s="26">
        <v>0</v>
      </c>
      <c r="M22" s="27">
        <v>0</v>
      </c>
      <c r="N22" s="28">
        <f t="shared" si="0"/>
        <v>0</v>
      </c>
      <c r="O22" s="33"/>
    </row>
    <row r="23" spans="2:15" ht="40.5">
      <c r="B23" s="30"/>
      <c r="C23" s="31"/>
      <c r="D23" s="32" t="s">
        <v>30</v>
      </c>
      <c r="E23" s="23" t="s">
        <v>31</v>
      </c>
      <c r="F23" s="83"/>
      <c r="G23" s="83"/>
      <c r="H23" s="84"/>
      <c r="I23" s="84"/>
      <c r="J23" s="26">
        <v>0</v>
      </c>
      <c r="K23" s="26">
        <v>0</v>
      </c>
      <c r="L23" s="26">
        <v>0</v>
      </c>
      <c r="M23" s="27">
        <v>0</v>
      </c>
      <c r="N23" s="28">
        <f t="shared" si="0"/>
        <v>0</v>
      </c>
      <c r="O23" s="33"/>
    </row>
    <row r="24" spans="2:15" ht="60.75">
      <c r="B24" s="30"/>
      <c r="C24" s="31"/>
      <c r="D24" s="22" t="s">
        <v>32</v>
      </c>
      <c r="E24" s="23" t="s">
        <v>33</v>
      </c>
      <c r="F24" s="83"/>
      <c r="G24" s="83"/>
      <c r="H24" s="85"/>
      <c r="I24" s="85"/>
      <c r="J24" s="26">
        <v>0</v>
      </c>
      <c r="K24" s="26">
        <v>0</v>
      </c>
      <c r="L24" s="26">
        <v>0</v>
      </c>
      <c r="M24" s="27">
        <v>0</v>
      </c>
      <c r="N24" s="28">
        <f t="shared" si="0"/>
        <v>0</v>
      </c>
      <c r="O24" s="33"/>
    </row>
    <row r="25" spans="2:15" ht="51" customHeight="1">
      <c r="B25" s="30"/>
      <c r="C25" s="31"/>
      <c r="D25" s="32" t="s">
        <v>34</v>
      </c>
      <c r="E25" s="23" t="s">
        <v>35</v>
      </c>
      <c r="F25" s="40"/>
      <c r="G25" s="40"/>
      <c r="H25" s="25"/>
      <c r="I25" s="25"/>
      <c r="J25" s="26">
        <v>0</v>
      </c>
      <c r="K25" s="26">
        <v>0</v>
      </c>
      <c r="L25" s="26">
        <v>0</v>
      </c>
      <c r="M25" s="27">
        <v>0</v>
      </c>
      <c r="N25" s="28">
        <f t="shared" si="0"/>
        <v>0</v>
      </c>
      <c r="O25" s="33"/>
    </row>
    <row r="26" spans="2:15" ht="56.25" customHeight="1">
      <c r="B26" s="30"/>
      <c r="C26" s="31"/>
      <c r="D26" s="32" t="s">
        <v>36</v>
      </c>
      <c r="E26" s="23" t="s">
        <v>37</v>
      </c>
      <c r="F26" s="40"/>
      <c r="G26" s="40"/>
      <c r="H26" s="25"/>
      <c r="I26" s="25"/>
      <c r="J26" s="26">
        <v>0</v>
      </c>
      <c r="K26" s="26">
        <v>0</v>
      </c>
      <c r="L26" s="26">
        <v>0</v>
      </c>
      <c r="M26" s="27">
        <v>0</v>
      </c>
      <c r="N26" s="28">
        <f t="shared" si="0"/>
        <v>0</v>
      </c>
      <c r="O26" s="33"/>
    </row>
    <row r="27" spans="2:15" ht="104.25" customHeight="1">
      <c r="B27" s="183">
        <v>3</v>
      </c>
      <c r="C27" s="184" t="s">
        <v>117</v>
      </c>
      <c r="D27" s="183" t="s">
        <v>38</v>
      </c>
      <c r="E27" s="184" t="s">
        <v>39</v>
      </c>
      <c r="F27" s="186" t="s">
        <v>60</v>
      </c>
      <c r="G27" s="186" t="s">
        <v>60</v>
      </c>
      <c r="H27" s="187">
        <v>45526</v>
      </c>
      <c r="I27" s="187">
        <v>45526</v>
      </c>
      <c r="J27" s="26">
        <v>4450</v>
      </c>
      <c r="K27" s="26">
        <v>0</v>
      </c>
      <c r="L27" s="26">
        <v>0</v>
      </c>
      <c r="M27" s="27">
        <v>0</v>
      </c>
      <c r="N27" s="28">
        <f t="shared" ref="N27:N28" si="2">+SUM(J27:M27)</f>
        <v>4450</v>
      </c>
      <c r="O27" s="96" t="s">
        <v>116</v>
      </c>
    </row>
    <row r="28" spans="2:15" ht="130.5" customHeight="1">
      <c r="B28" s="183">
        <v>4</v>
      </c>
      <c r="C28" s="184" t="s">
        <v>118</v>
      </c>
      <c r="D28" s="183" t="s">
        <v>38</v>
      </c>
      <c r="E28" s="184" t="s">
        <v>39</v>
      </c>
      <c r="F28" s="186" t="s">
        <v>119</v>
      </c>
      <c r="G28" s="186" t="s">
        <v>119</v>
      </c>
      <c r="H28" s="187">
        <v>45527</v>
      </c>
      <c r="I28" s="187">
        <v>45529</v>
      </c>
      <c r="J28" s="160">
        <v>85200</v>
      </c>
      <c r="K28" s="160">
        <v>0</v>
      </c>
      <c r="L28" s="160">
        <v>0</v>
      </c>
      <c r="M28" s="161">
        <v>0</v>
      </c>
      <c r="N28" s="162">
        <f t="shared" si="2"/>
        <v>85200</v>
      </c>
      <c r="O28" s="96" t="s">
        <v>116</v>
      </c>
    </row>
    <row r="29" spans="2:15" s="54" customFormat="1" ht="38.25" customHeight="1">
      <c r="B29" s="55"/>
      <c r="C29" s="56"/>
      <c r="D29" s="57"/>
      <c r="E29" s="56"/>
      <c r="F29" s="56"/>
      <c r="G29" s="56"/>
      <c r="H29" s="57"/>
      <c r="I29" s="57"/>
      <c r="J29" s="128">
        <f>SUM(J15:J28)</f>
        <v>183500</v>
      </c>
      <c r="K29" s="128">
        <f>350000-L29</f>
        <v>129500</v>
      </c>
      <c r="L29" s="128">
        <v>220500</v>
      </c>
      <c r="M29" s="128">
        <f>SUM(M15:M28)</f>
        <v>0</v>
      </c>
      <c r="N29" s="129">
        <f>+SUM(J29:M29)</f>
        <v>533500</v>
      </c>
      <c r="O29" s="59"/>
    </row>
    <row r="30" spans="2:15" s="54" customFormat="1" ht="38.25" customHeight="1">
      <c r="B30" s="55"/>
      <c r="C30" s="56"/>
      <c r="D30" s="57"/>
      <c r="E30" s="56"/>
      <c r="F30" s="56"/>
      <c r="G30" s="56"/>
      <c r="H30" s="57"/>
      <c r="I30" s="57"/>
      <c r="J30" s="58"/>
      <c r="K30" s="58"/>
      <c r="L30" s="58"/>
      <c r="M30" s="58"/>
      <c r="N30" s="58"/>
      <c r="O30" s="59"/>
    </row>
    <row r="31" spans="2:15" s="54" customFormat="1" ht="38.25" customHeight="1">
      <c r="B31" s="55"/>
      <c r="C31" s="56"/>
      <c r="D31" s="57"/>
      <c r="E31" s="56"/>
      <c r="F31" s="56"/>
      <c r="G31" s="56"/>
      <c r="H31" s="57"/>
      <c r="I31" s="57"/>
      <c r="J31" s="58"/>
      <c r="K31" s="58"/>
      <c r="L31" s="58"/>
      <c r="M31" s="60"/>
      <c r="N31" s="58"/>
      <c r="O31" s="59"/>
    </row>
    <row r="32" spans="2:15" s="54" customFormat="1" ht="38.25" customHeight="1">
      <c r="B32" s="55"/>
      <c r="C32" s="56"/>
      <c r="D32" s="57"/>
      <c r="E32" s="56"/>
      <c r="F32" s="56"/>
      <c r="G32" s="56"/>
      <c r="H32" s="57"/>
      <c r="I32" s="57"/>
      <c r="J32" s="58"/>
      <c r="K32" s="58"/>
      <c r="L32" s="58"/>
      <c r="M32" s="58"/>
      <c r="N32" s="58"/>
      <c r="O32" s="59"/>
    </row>
    <row r="33" spans="2:15" s="54" customFormat="1" ht="38.25" customHeight="1">
      <c r="B33" s="55"/>
      <c r="C33" s="56"/>
      <c r="D33" s="57"/>
      <c r="E33" s="56"/>
      <c r="F33" s="56"/>
      <c r="G33" s="56"/>
      <c r="H33" s="57"/>
      <c r="I33" s="57"/>
      <c r="J33" s="58"/>
      <c r="K33" s="58"/>
      <c r="L33" s="58"/>
      <c r="M33" s="58"/>
      <c r="N33" s="58"/>
      <c r="O33" s="59"/>
    </row>
    <row r="34" spans="2:15" s="54" customFormat="1" ht="38.25" customHeight="1">
      <c r="B34" s="55"/>
      <c r="C34" s="56"/>
      <c r="D34" s="57"/>
      <c r="E34" s="56"/>
      <c r="F34" s="56"/>
      <c r="G34" s="56"/>
      <c r="H34" s="57"/>
      <c r="I34" s="57"/>
      <c r="J34" s="58"/>
      <c r="K34" s="58"/>
      <c r="L34" s="58"/>
      <c r="M34" s="58"/>
      <c r="N34" s="58"/>
      <c r="O34" s="59"/>
    </row>
    <row r="35" spans="2:15" s="54" customFormat="1" ht="38.25" customHeight="1">
      <c r="B35" s="55"/>
      <c r="C35" s="56"/>
      <c r="D35" s="57"/>
      <c r="E35" s="56"/>
      <c r="F35" s="56"/>
      <c r="G35" s="56"/>
      <c r="H35" s="57"/>
      <c r="I35" s="57"/>
      <c r="J35" s="58"/>
      <c r="K35" s="58"/>
      <c r="L35" s="58"/>
      <c r="M35" s="58"/>
      <c r="N35" s="58"/>
      <c r="O35" s="59"/>
    </row>
    <row r="36" spans="2:15" s="54" customFormat="1" ht="38.25" customHeight="1">
      <c r="B36" s="55"/>
      <c r="C36" s="167" t="s">
        <v>40</v>
      </c>
      <c r="D36" s="57"/>
      <c r="E36" s="167" t="s">
        <v>40</v>
      </c>
      <c r="F36" s="56"/>
      <c r="G36" s="196" t="s">
        <v>40</v>
      </c>
      <c r="H36" s="196"/>
      <c r="I36" s="57"/>
      <c r="J36" s="196"/>
      <c r="K36" s="196"/>
      <c r="L36" s="58"/>
      <c r="M36" s="58"/>
      <c r="N36" s="58"/>
      <c r="O36" s="59"/>
    </row>
    <row r="37" spans="2:15" s="54" customFormat="1" ht="38.25" customHeight="1">
      <c r="B37" s="55"/>
      <c r="C37" s="56"/>
      <c r="D37" s="57"/>
      <c r="E37" s="56"/>
      <c r="F37" s="56"/>
      <c r="G37" s="56"/>
      <c r="H37" s="57"/>
      <c r="I37" s="57"/>
      <c r="J37" s="58"/>
      <c r="K37" s="58"/>
      <c r="L37" s="58"/>
      <c r="M37" s="58"/>
      <c r="N37" s="58"/>
      <c r="O37" s="59"/>
    </row>
    <row r="38" spans="2:15" s="54" customFormat="1" ht="38.25" customHeight="1">
      <c r="B38" s="55"/>
      <c r="C38" s="56"/>
      <c r="D38" s="57"/>
      <c r="E38" s="56"/>
      <c r="F38" s="56"/>
      <c r="G38" s="56"/>
      <c r="H38" s="57"/>
      <c r="I38" s="57"/>
      <c r="J38" s="58"/>
      <c r="K38" s="58"/>
      <c r="L38" s="58"/>
      <c r="M38" s="58"/>
      <c r="N38" s="58"/>
      <c r="O38" s="59"/>
    </row>
    <row r="39" spans="2:15" s="54" customFormat="1" ht="38.25" customHeight="1">
      <c r="B39" s="55"/>
      <c r="C39" s="56"/>
      <c r="D39" s="57"/>
      <c r="E39" s="56"/>
      <c r="F39" s="56"/>
      <c r="G39" s="56"/>
      <c r="H39" s="57"/>
      <c r="I39" s="57"/>
      <c r="J39" s="58"/>
      <c r="K39" s="58"/>
      <c r="L39" s="58"/>
      <c r="M39" s="58"/>
      <c r="N39" s="58"/>
      <c r="O39" s="59"/>
    </row>
    <row r="40" spans="2:15" s="54" customFormat="1" ht="38.25" customHeight="1">
      <c r="B40" s="55"/>
      <c r="C40" s="56"/>
      <c r="D40" s="57"/>
      <c r="E40" s="56"/>
      <c r="F40" s="56"/>
      <c r="G40" s="56"/>
      <c r="H40" s="57"/>
      <c r="I40" s="57"/>
      <c r="J40" s="58"/>
      <c r="K40" s="58"/>
      <c r="L40" s="58"/>
      <c r="M40" s="58"/>
      <c r="N40" s="58"/>
      <c r="O40" s="59"/>
    </row>
    <row r="41" spans="2:15" s="7" customFormat="1" ht="38.25" customHeight="1">
      <c r="B41" s="62"/>
      <c r="C41" s="63"/>
      <c r="D41" s="64"/>
      <c r="E41" s="63"/>
      <c r="F41" s="63"/>
      <c r="G41" s="63"/>
      <c r="H41" s="64"/>
      <c r="I41" s="64"/>
      <c r="J41" s="64"/>
      <c r="K41" s="64"/>
      <c r="L41" s="64"/>
      <c r="M41" s="64"/>
      <c r="N41" s="60"/>
      <c r="O41" s="65"/>
    </row>
    <row r="42" spans="2:15" ht="38.25" customHeight="1">
      <c r="B42" s="6"/>
      <c r="C42" s="66"/>
      <c r="D42" s="7"/>
      <c r="E42" s="66"/>
      <c r="F42" s="7"/>
      <c r="G42" s="7"/>
      <c r="H42" s="7"/>
      <c r="I42" s="66"/>
      <c r="J42" s="66"/>
      <c r="K42" s="64"/>
      <c r="L42" s="64"/>
      <c r="M42" s="64"/>
      <c r="N42" s="67"/>
      <c r="O42" s="8"/>
    </row>
    <row r="43" spans="2:15" s="71" customFormat="1" ht="63.75" customHeight="1">
      <c r="B43" s="68"/>
      <c r="C43" s="165" t="s">
        <v>41</v>
      </c>
      <c r="D43" s="165"/>
      <c r="E43" s="165" t="s">
        <v>41</v>
      </c>
      <c r="F43" s="165"/>
      <c r="G43" s="72"/>
      <c r="H43" s="72"/>
      <c r="I43" s="215" t="s">
        <v>41</v>
      </c>
      <c r="J43" s="215"/>
      <c r="K43" s="64"/>
      <c r="L43" s="64"/>
      <c r="M43" s="64"/>
      <c r="N43" s="165"/>
      <c r="O43" s="70"/>
    </row>
    <row r="44" spans="2:15" s="71" customFormat="1" ht="63.75" customHeight="1">
      <c r="B44" s="68"/>
      <c r="C44" s="165" t="s">
        <v>42</v>
      </c>
      <c r="D44" s="72"/>
      <c r="E44" s="165" t="s">
        <v>43</v>
      </c>
      <c r="F44" s="72"/>
      <c r="G44" s="72"/>
      <c r="H44" s="72"/>
      <c r="I44" s="72" t="s">
        <v>44</v>
      </c>
      <c r="J44" s="72"/>
      <c r="K44" s="191"/>
      <c r="L44" s="191"/>
      <c r="M44" s="191"/>
      <c r="N44" s="72"/>
      <c r="O44" s="73"/>
    </row>
    <row r="45" spans="2:15" s="71" customFormat="1" ht="63.75" customHeight="1">
      <c r="B45" s="74"/>
      <c r="C45" s="166" t="s">
        <v>45</v>
      </c>
      <c r="D45" s="76"/>
      <c r="E45" s="166" t="s">
        <v>46</v>
      </c>
      <c r="F45" s="76"/>
      <c r="G45" s="72"/>
      <c r="H45" s="72"/>
      <c r="I45" s="76" t="s">
        <v>47</v>
      </c>
      <c r="J45" s="76"/>
      <c r="K45" s="72"/>
      <c r="L45" s="72"/>
      <c r="M45" s="72"/>
      <c r="N45" s="72"/>
      <c r="O45" s="73"/>
    </row>
    <row r="46" spans="2:15" s="81" customFormat="1" ht="38.25" customHeight="1">
      <c r="B46" s="78"/>
      <c r="C46" s="79"/>
      <c r="D46" s="79"/>
      <c r="E46" s="79"/>
      <c r="F46" s="79"/>
      <c r="G46" s="79"/>
      <c r="H46" s="79"/>
      <c r="I46" s="79"/>
      <c r="J46" s="79"/>
      <c r="K46" s="79"/>
      <c r="L46" s="79"/>
      <c r="M46" s="79"/>
      <c r="N46" s="79"/>
      <c r="O46" s="80"/>
    </row>
    <row r="47" spans="2:15" ht="33" customHeight="1"/>
  </sheetData>
  <mergeCells count="11">
    <mergeCell ref="K44:M44"/>
    <mergeCell ref="I43:J43"/>
    <mergeCell ref="K13:M13"/>
    <mergeCell ref="G36:H36"/>
    <mergeCell ref="J36:K36"/>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Ene</vt:lpstr>
      <vt:lpstr>Feb</vt:lpstr>
      <vt:lpstr>Marzo</vt:lpstr>
      <vt:lpstr>Abril</vt:lpstr>
      <vt:lpstr>Mayo</vt:lpstr>
      <vt:lpstr>Junio</vt:lpstr>
      <vt:lpstr>Julio</vt:lpstr>
      <vt:lpstr>Agosto</vt:lpstr>
      <vt:lpstr>Abril!Área_de_impresión</vt:lpstr>
      <vt:lpstr>Agosto!Área_de_impresión</vt:lpstr>
      <vt:lpstr>Ene!Área_de_impresión</vt:lpstr>
      <vt:lpstr>Feb!Área_de_impresión</vt:lpstr>
      <vt:lpstr>Julio!Área_de_impresión</vt:lpstr>
      <vt:lpstr>Junio!Área_de_impresión</vt:lpstr>
      <vt:lpstr>Marzo!Área_de_impresión</vt:lpstr>
      <vt:lpstr>Mayo!Área_de_impresión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María Martínez Matos</dc:creator>
  <cp:lastModifiedBy>Alsiwin Alfonso Ruiz Suero</cp:lastModifiedBy>
  <cp:lastPrinted>2024-10-02T17:28:53Z</cp:lastPrinted>
  <dcterms:created xsi:type="dcterms:W3CDTF">2022-02-07T17:18:11Z</dcterms:created>
  <dcterms:modified xsi:type="dcterms:W3CDTF">2024-10-02T17:29:28Z</dcterms:modified>
</cp:coreProperties>
</file>