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rx-dc-fs01\home$\aruiz\Desktop\Septiembre2024\"/>
    </mc:Choice>
  </mc:AlternateContent>
  <bookViews>
    <workbookView xWindow="0" yWindow="0" windowWidth="20490" windowHeight="6300"/>
  </bookViews>
  <sheets>
    <sheet name="Informe " sheetId="1" r:id="rId1"/>
    <sheet name="Programacion Trimestral" sheetId="2" r:id="rId2"/>
  </sheets>
  <externalReferences>
    <externalReference r:id="rId3"/>
    <externalReference r:id="rId4"/>
  </externalReferences>
  <definedNames>
    <definedName name="_xlnm.Print_Area" localSheetId="0">'Informe '!$A$1:$J$41</definedName>
    <definedName name="_xlnm.Print_Area" localSheetId="1">'Programacion Trimestral'!$A$1:$P$30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1" i="2" l="1"/>
  <c r="M21" i="2"/>
  <c r="L21" i="2"/>
  <c r="K21" i="2"/>
  <c r="J21" i="2"/>
  <c r="I21" i="2"/>
  <c r="H21" i="2"/>
  <c r="G21" i="2"/>
  <c r="O20" i="2"/>
  <c r="O21" i="2" s="1"/>
  <c r="H20" i="2"/>
  <c r="P20" i="2" s="1"/>
  <c r="P21" i="2" s="1"/>
  <c r="P16" i="2"/>
  <c r="O16" i="2"/>
  <c r="I29" i="1" l="1"/>
  <c r="J29" i="1"/>
  <c r="F29" i="1"/>
  <c r="I25" i="1" l="1"/>
</calcChain>
</file>

<file path=xl/sharedStrings.xml><?xml version="1.0" encoding="utf-8"?>
<sst xmlns="http://schemas.openxmlformats.org/spreadsheetml/2006/main" count="141" uniqueCount="118">
  <si>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</si>
  <si>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</si>
  <si>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</si>
  <si>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</si>
  <si>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</si>
  <si>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</si>
  <si>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</si>
  <si>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</si>
  <si>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</si>
  <si>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</si>
  <si>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</si>
  <si>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</si>
  <si>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</si>
  <si>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</si>
  <si>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</si>
  <si>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</si>
  <si>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</si>
  <si>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</si>
  <si>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</si>
  <si>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</si>
  <si>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</si>
  <si>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</si>
  <si>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</si>
  <si>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</si>
  <si>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</si>
  <si>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</si>
  <si>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</si>
  <si>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</si>
  <si>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</si>
  <si>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</si>
  <si>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</si>
  <si>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</si>
  <si>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</si>
  <si>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</si>
  <si>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</si>
  <si>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</si>
  <si>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</si>
  <si>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</si>
  <si>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</si>
  <si>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</si>
  <si>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</si>
  <si>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</si>
  <si>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</si>
  <si>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</si>
  <si>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</si>
  <si>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</si>
  <si>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</si>
  <si>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</si>
  <si>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</si>
  <si>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Informe de Evaluación semestral de las Metas Físicas-Financieras</t>
  </si>
  <si>
    <t>0204-MINISTERIO DE RELACIOES EXTERIORES</t>
  </si>
  <si>
    <t>02-MINISTERIO DE RELACIONES EXTERIORES</t>
  </si>
  <si>
    <t>0004-CONSEJO NACIONAL DE FRONTERAS</t>
  </si>
  <si>
    <t>implementar políticas, lineamientos, proyectos y productos que impulsen el desarrollo sostenible de las provincias fronterizas, promoviendo los valores patrios de República Dominica, el desarrollo económico, social y cultural, preservando la Agenda Nacional y el Medio Ambiente.</t>
  </si>
  <si>
    <t>Ser una institución gestora, que canaliza e intermedia las ejecuciones de proyectos y productos que fortalecen y fomentan el desarrollo integral de las cinco (5) provincias fronterizas, con miras a ser la Dirección de mayor apoyo de estas comunidades</t>
  </si>
  <si>
    <t>2.4.3</t>
  </si>
  <si>
    <t>2.4.3.1</t>
  </si>
  <si>
    <t>2.4 Cohesion Territorial</t>
  </si>
  <si>
    <t>2.4.3 Promover el desarrollo sostenible de la zona fronteriza</t>
  </si>
  <si>
    <t xml:space="preserve">2.4.3.1 Diseñar e implementar proyectos para el desarrollo integral de la zona fronteriza, tomando en cuenta su especificidad geopolítica, cultural, ambiental y socioeconomica. </t>
  </si>
  <si>
    <t>14-Promocion del Desarrollo Social y Economico de los pueblos Fronterizos</t>
  </si>
  <si>
    <t>En desarrollar Politicas (Actividades, y programas) que promuevan el desarrollo socio-economicos de los pueblos fronterizos mediante la intermediacion interinstitucional de los ministerios que conforman este Consejo.</t>
  </si>
  <si>
    <t>Los habitantes de los pueblos fronterizo de la Republica Dominicana</t>
  </si>
  <si>
    <t>Lograr la Ejecucion de de 16 Politicas Publicas durante el año 2023, distribuida de la manera siguiente: 4 politicas en cada trimestre, beneficiando a los pueblos con actividades sustentable y/o sostenibles</t>
  </si>
  <si>
    <t>ACT 02 Provincias fronterizas con acciones para el desarrollo social y fomento de políticas públicas.</t>
  </si>
  <si>
    <t>% de municipios favorecidos en la provincias fronteriza</t>
  </si>
  <si>
    <t>La desviacion se debe Al numero de necesidades imperantes de las provincias fronterizas, por lo cual nos hemos efocados a entregar medicamentos e insumos medicos varios, donados por la Fundacion el Buen Samaritano</t>
  </si>
  <si>
    <t>En este año 2024, la meta son 40 actividades o metas programadas</t>
  </si>
  <si>
    <t>0204</t>
  </si>
  <si>
    <t>MINISTERIO DE RELACIONES EXTERIORES</t>
  </si>
  <si>
    <t>01</t>
  </si>
  <si>
    <t>0004</t>
  </si>
  <si>
    <t>CONSEJO NACIONAL DE FRONTERAS</t>
  </si>
  <si>
    <t>DETALLES FORMULACION 2024</t>
  </si>
  <si>
    <t>Programación Vs ejecuciones  Física-Financiera trimestrales 2024</t>
  </si>
  <si>
    <t>PROGRAMA</t>
  </si>
  <si>
    <t>PRODUCTOS</t>
  </si>
  <si>
    <t>BENEFICIARIO</t>
  </si>
  <si>
    <t xml:space="preserve">UNIDAD DE MEDIDA </t>
  </si>
  <si>
    <t>1er. Trimestre 
enero-marzo</t>
  </si>
  <si>
    <t>2do. Trimestre 
abril-junio</t>
  </si>
  <si>
    <t>3er. Trimestre 
julio-septiembre</t>
  </si>
  <si>
    <t>4to. Trimestre octubre-diciembre</t>
  </si>
  <si>
    <t>TOTAL DE LA PROGRAMACION FISICO-FINANCIERA ANUAL</t>
  </si>
  <si>
    <t>Presupuesto  Formulado 2024</t>
  </si>
  <si>
    <t xml:space="preserve">Programación Física </t>
  </si>
  <si>
    <t>Programación Financiera</t>
  </si>
  <si>
    <t>Fisico</t>
  </si>
  <si>
    <t>Financiera</t>
  </si>
  <si>
    <t>Programa presupuestario según la estructura programática</t>
  </si>
  <si>
    <t>Bien o servicio que entrega la institución. Se identifica en la estructura programática.</t>
  </si>
  <si>
    <t>Usuarios que están siendo o han sido favorecidos con el bien o servicio. Se identifica en la ficha del producto como un atributo.</t>
  </si>
  <si>
    <t>Es un enunciado que determina una medida sobre el nivel del logro en el resultado, entrega de productos y/o
realización de actividades. Se identifica en la ficha del producto como un atributo.</t>
  </si>
  <si>
    <t>Monto presupuestario formulado para el producto</t>
  </si>
  <si>
    <t>Meta física formulada para el producto</t>
  </si>
  <si>
    <t>14: Promoción del desarrollo social y económico de los pueblos fronterizos</t>
  </si>
  <si>
    <t>5832: Provincias fronterizas con acciones para el desarrollo social y fomento de políticas públicas</t>
  </si>
  <si>
    <t>Poblacion de las Zonas fronterizas</t>
  </si>
  <si>
    <t>Cantidad de Politicas implementadas</t>
  </si>
  <si>
    <t>Programado</t>
  </si>
  <si>
    <t>Metas formuladas</t>
  </si>
  <si>
    <t xml:space="preserve">Ejecucion Física </t>
  </si>
  <si>
    <t>Ejecucion  Financiera</t>
  </si>
  <si>
    <t>TOTAL DE LA EJECUCION FISICO-FINANCIERA ANUAL</t>
  </si>
  <si>
    <t>Ejecutado</t>
  </si>
  <si>
    <t>Eficiencia</t>
  </si>
  <si>
    <t>Espensel Fragoso Furcal</t>
  </si>
  <si>
    <t>Yasser Ramirez Liriano</t>
  </si>
  <si>
    <t>Luis Maria Martinez Matos</t>
  </si>
  <si>
    <t xml:space="preserve">Director del Consejo Nacional de Fronteras </t>
  </si>
  <si>
    <t>Administrativo Financiero</t>
  </si>
  <si>
    <t>Encargado de Planificacion y Desarrollo</t>
  </si>
  <si>
    <t>PRESUPUESTO 2024 DEL CONSEJO NACIONAL DE FRONTERAS</t>
  </si>
  <si>
    <t>Programación 2do. Trimestres</t>
  </si>
  <si>
    <t>Ejecucion 2do. Trimestre</t>
  </si>
  <si>
    <t>Hemos realizado 12  actividades en el primer trimestre igual cantidad programadas que eran 10 como metas, estoa desviacion se deben a las altas demandas de necesidades sociales en las provincias fronteriza</t>
  </si>
  <si>
    <t>Firma</t>
  </si>
  <si>
    <t>Planificacion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</si>
</sst>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name val="Calibri"/>
      <family val="2"/>
    </font>
    <font>
      <b/>
      <sz val="10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10"/>
      <color theme="3"/>
      <name val="Calibri"/>
      <family val="2"/>
    </font>
    <font>
      <b/>
      <sz val="9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name val="Calibri"/>
      <family val="2"/>
    </font>
    <font>
      <b/>
      <sz val="16"/>
      <color theme="3"/>
      <name val="Calibri"/>
      <family val="2"/>
    </font>
    <font>
      <b/>
      <sz val="16"/>
      <color theme="0"/>
      <name val="Calibri"/>
      <family val="2"/>
    </font>
    <font>
      <b/>
      <sz val="20"/>
      <color theme="0"/>
      <name val="Calibri"/>
      <family val="2"/>
    </font>
    <font>
      <b/>
      <sz val="12"/>
      <color theme="0"/>
      <name val="Calibri"/>
      <family val="2"/>
    </font>
    <font>
      <b/>
      <sz val="14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2"/>
      <color theme="3"/>
      <name val="Calibri"/>
      <family val="2"/>
    </font>
    <font>
      <b/>
      <sz val="8"/>
      <name val="Calibri"/>
      <family val="2"/>
    </font>
    <font>
      <b/>
      <sz val="9"/>
      <name val="Calibri"/>
      <family val="2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44" fontId="27" fillId="0" borderId="0" applyFont="0" applyFill="0" applyBorder="0" applyAlignment="0" applyProtection="0"/>
  </cellStyleXfs>
  <cellXfs count="193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1" fillId="0" borderId="0" xfId="0" applyFont="1" applyBorder="1" applyAlignment="1" applyProtection="1">
      <alignment horizontal="left" vertical="center" wrapText="1"/>
      <protection locked="0"/>
    </xf>
    <xf numFmtId="164" fontId="6" fillId="0" borderId="12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6" fillId="9" borderId="22" xfId="0" applyFont="1" applyFill="1" applyBorder="1" applyAlignment="1">
      <alignment horizontal="center" vertical="center" wrapText="1"/>
    </xf>
    <xf numFmtId="4" fontId="25" fillId="0" borderId="22" xfId="0" applyNumberFormat="1" applyFont="1" applyFill="1" applyBorder="1" applyAlignment="1">
      <alignment horizontal="center" vertical="center" wrapText="1"/>
    </xf>
    <xf numFmtId="0" fontId="15" fillId="8" borderId="36" xfId="0" applyFont="1" applyFill="1" applyBorder="1" applyAlignment="1">
      <alignment horizontal="center" vertical="center" wrapText="1" readingOrder="1"/>
    </xf>
    <xf numFmtId="0" fontId="15" fillId="8" borderId="37" xfId="0" applyFont="1" applyFill="1" applyBorder="1" applyAlignment="1">
      <alignment horizontal="center" vertical="center" wrapText="1" readingOrder="1"/>
    </xf>
    <xf numFmtId="0" fontId="15" fillId="8" borderId="38" xfId="0" applyFont="1" applyFill="1" applyBorder="1" applyAlignment="1">
      <alignment horizontal="center" vertical="center" wrapText="1" readingOrder="1"/>
    </xf>
    <xf numFmtId="0" fontId="16" fillId="0" borderId="36" xfId="0" applyFont="1" applyBorder="1" applyAlignment="1" applyProtection="1">
      <alignment vertical="top" wrapText="1"/>
      <protection locked="0"/>
    </xf>
    <xf numFmtId="0" fontId="16" fillId="0" borderId="37" xfId="0" applyFont="1" applyBorder="1" applyAlignment="1" applyProtection="1">
      <alignment vertical="top" wrapText="1"/>
      <protection locked="0"/>
    </xf>
    <xf numFmtId="165" fontId="16" fillId="0" borderId="37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37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37" xfId="0" applyNumberFormat="1" applyFont="1" applyBorder="1" applyAlignment="1" applyProtection="1">
      <alignment horizontal="center" vertical="center" wrapText="1"/>
      <protection locked="0"/>
    </xf>
    <xf numFmtId="10" fontId="16" fillId="7" borderId="30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31" xfId="0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39" xfId="0" applyFont="1" applyBorder="1" applyAlignment="1" applyProtection="1">
      <alignment horizontal="center" vertical="top" wrapText="1"/>
      <protection locked="0"/>
    </xf>
    <xf numFmtId="10" fontId="16" fillId="7" borderId="39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40" xfId="0" applyNumberFormat="1" applyFont="1" applyFill="1" applyBorder="1" applyAlignment="1" applyProtection="1">
      <alignment horizontal="center" vertical="center" wrapText="1" readingOrder="1"/>
      <protection locked="0"/>
    </xf>
    <xf numFmtId="0" fontId="28" fillId="0" borderId="0" xfId="3" applyFont="1"/>
    <xf numFmtId="9" fontId="29" fillId="0" borderId="0" xfId="4" applyFont="1" applyFill="1" applyBorder="1" applyAlignment="1">
      <alignment horizontal="center"/>
    </xf>
    <xf numFmtId="0" fontId="11" fillId="0" borderId="0" xfId="3" applyFont="1"/>
    <xf numFmtId="0" fontId="8" fillId="9" borderId="0" xfId="3" applyFont="1" applyFill="1" applyAlignment="1">
      <alignment horizontal="center"/>
    </xf>
    <xf numFmtId="0" fontId="30" fillId="9" borderId="0" xfId="3" applyFont="1" applyFill="1" applyAlignment="1">
      <alignment horizontal="center"/>
    </xf>
    <xf numFmtId="0" fontId="2" fillId="9" borderId="0" xfId="3" applyFont="1" applyFill="1" applyAlignment="1">
      <alignment horizontal="center"/>
    </xf>
    <xf numFmtId="0" fontId="31" fillId="4" borderId="22" xfId="3" applyFont="1" applyFill="1" applyBorder="1" applyAlignment="1">
      <alignment horizontal="left"/>
    </xf>
    <xf numFmtId="49" fontId="32" fillId="0" borderId="22" xfId="3" applyNumberFormat="1" applyFont="1" applyBorder="1"/>
    <xf numFmtId="0" fontId="33" fillId="9" borderId="0" xfId="3" applyFont="1" applyFill="1" applyAlignment="1">
      <alignment horizontal="center"/>
    </xf>
    <xf numFmtId="0" fontId="34" fillId="0" borderId="0" xfId="3" applyFont="1"/>
    <xf numFmtId="9" fontId="35" fillId="0" borderId="0" xfId="4" applyFont="1" applyFill="1" applyBorder="1" applyAlignment="1">
      <alignment horizontal="center"/>
    </xf>
    <xf numFmtId="0" fontId="26" fillId="9" borderId="0" xfId="3" applyFont="1" applyFill="1" applyAlignment="1">
      <alignment horizontal="left"/>
    </xf>
    <xf numFmtId="49" fontId="27" fillId="9" borderId="0" xfId="3" applyNumberFormat="1" applyFill="1"/>
    <xf numFmtId="0" fontId="27" fillId="9" borderId="0" xfId="3" applyFill="1" applyAlignment="1">
      <alignment horizontal="center"/>
    </xf>
    <xf numFmtId="0" fontId="6" fillId="9" borderId="0" xfId="3" applyFont="1" applyFill="1" applyAlignment="1">
      <alignment horizontal="center"/>
    </xf>
    <xf numFmtId="0" fontId="9" fillId="9" borderId="0" xfId="3" applyFont="1" applyFill="1" applyAlignment="1">
      <alignment horizontal="center"/>
    </xf>
    <xf numFmtId="0" fontId="27" fillId="9" borderId="0" xfId="3" applyFont="1" applyFill="1" applyAlignment="1">
      <alignment horizontal="center"/>
    </xf>
    <xf numFmtId="0" fontId="28" fillId="9" borderId="0" xfId="3" applyFont="1" applyFill="1"/>
    <xf numFmtId="9" fontId="29" fillId="9" borderId="0" xfId="4" applyFont="1" applyFill="1" applyBorder="1" applyAlignment="1">
      <alignment horizontal="center"/>
    </xf>
    <xf numFmtId="0" fontId="11" fillId="9" borderId="0" xfId="3" applyFont="1" applyFill="1"/>
    <xf numFmtId="0" fontId="11" fillId="9" borderId="0" xfId="3" applyFont="1" applyFill="1" applyAlignment="1">
      <alignment wrapText="1"/>
    </xf>
    <xf numFmtId="0" fontId="16" fillId="9" borderId="0" xfId="3" applyFont="1" applyFill="1" applyAlignment="1">
      <alignment wrapText="1"/>
    </xf>
    <xf numFmtId="0" fontId="13" fillId="9" borderId="0" xfId="3" applyFont="1" applyFill="1"/>
    <xf numFmtId="3" fontId="11" fillId="9" borderId="0" xfId="3" applyNumberFormat="1" applyFont="1" applyFill="1" applyAlignment="1">
      <alignment horizontal="center" vertical="center"/>
    </xf>
    <xf numFmtId="4" fontId="13" fillId="9" borderId="43" xfId="3" applyNumberFormat="1" applyFont="1" applyFill="1" applyBorder="1" applyAlignment="1">
      <alignment horizontal="center" vertical="center" wrapText="1"/>
    </xf>
    <xf numFmtId="0" fontId="39" fillId="9" borderId="43" xfId="3" applyFont="1" applyFill="1" applyBorder="1" applyAlignment="1">
      <alignment horizontal="center" vertical="center" wrapText="1"/>
    </xf>
    <xf numFmtId="0" fontId="42" fillId="0" borderId="0" xfId="3" applyFont="1"/>
    <xf numFmtId="9" fontId="43" fillId="0" borderId="0" xfId="4" applyFont="1" applyFill="1" applyBorder="1" applyAlignment="1">
      <alignment horizontal="center"/>
    </xf>
    <xf numFmtId="0" fontId="41" fillId="11" borderId="22" xfId="3" applyFont="1" applyFill="1" applyBorder="1" applyAlignment="1">
      <alignment horizontal="center" vertical="center" wrapText="1"/>
    </xf>
    <xf numFmtId="0" fontId="41" fillId="9" borderId="22" xfId="3" applyFont="1" applyFill="1" applyBorder="1" applyAlignment="1">
      <alignment horizontal="center" vertical="center" wrapText="1"/>
    </xf>
    <xf numFmtId="0" fontId="42" fillId="0" borderId="0" xfId="3" applyFont="1" applyAlignment="1">
      <alignment horizontal="center"/>
    </xf>
    <xf numFmtId="0" fontId="44" fillId="11" borderId="46" xfId="3" applyFont="1" applyFill="1" applyBorder="1" applyAlignment="1">
      <alignment horizontal="center" vertical="center" wrapText="1"/>
    </xf>
    <xf numFmtId="0" fontId="44" fillId="11" borderId="43" xfId="3" applyFont="1" applyFill="1" applyBorder="1" applyAlignment="1">
      <alignment horizontal="center" vertical="center" wrapText="1"/>
    </xf>
    <xf numFmtId="0" fontId="45" fillId="11" borderId="43" xfId="3" applyFont="1" applyFill="1" applyBorder="1" applyAlignment="1">
      <alignment horizontal="center" vertical="center" wrapText="1"/>
    </xf>
    <xf numFmtId="0" fontId="13" fillId="11" borderId="43" xfId="3" applyFont="1" applyFill="1" applyBorder="1" applyAlignment="1">
      <alignment horizontal="center" vertical="center" wrapText="1"/>
    </xf>
    <xf numFmtId="39" fontId="16" fillId="9" borderId="43" xfId="3" applyNumberFormat="1" applyFont="1" applyFill="1" applyBorder="1" applyAlignment="1">
      <alignment horizontal="center" wrapText="1"/>
    </xf>
    <xf numFmtId="39" fontId="45" fillId="11" borderId="43" xfId="3" applyNumberFormat="1" applyFont="1" applyFill="1" applyBorder="1" applyAlignment="1">
      <alignment horizontal="center" wrapText="1"/>
    </xf>
    <xf numFmtId="39" fontId="16" fillId="0" borderId="43" xfId="3" applyNumberFormat="1" applyFont="1" applyBorder="1" applyAlignment="1">
      <alignment horizontal="center" wrapText="1"/>
    </xf>
    <xf numFmtId="0" fontId="18" fillId="0" borderId="0" xfId="3" applyFont="1" applyAlignment="1">
      <alignment horizontal="center"/>
    </xf>
    <xf numFmtId="0" fontId="16" fillId="0" borderId="0" xfId="3" applyFont="1"/>
    <xf numFmtId="4" fontId="13" fillId="11" borderId="42" xfId="3" applyNumberFormat="1" applyFont="1" applyFill="1" applyBorder="1" applyAlignment="1">
      <alignment horizontal="center" vertical="center" wrapText="1"/>
    </xf>
    <xf numFmtId="0" fontId="39" fillId="11" borderId="42" xfId="3" applyFont="1" applyFill="1" applyBorder="1" applyAlignment="1">
      <alignment horizontal="center" vertical="center" wrapText="1"/>
    </xf>
    <xf numFmtId="4" fontId="13" fillId="9" borderId="42" xfId="3" applyNumberFormat="1" applyFont="1" applyFill="1" applyBorder="1" applyAlignment="1">
      <alignment horizontal="center" vertical="center" wrapText="1"/>
    </xf>
    <xf numFmtId="0" fontId="11" fillId="0" borderId="0" xfId="3" applyFont="1" applyAlignment="1">
      <alignment horizontal="center"/>
    </xf>
    <xf numFmtId="4" fontId="13" fillId="13" borderId="43" xfId="3" applyNumberFormat="1" applyFont="1" applyFill="1" applyBorder="1" applyAlignment="1">
      <alignment horizontal="center" vertical="center" wrapText="1"/>
    </xf>
    <xf numFmtId="0" fontId="41" fillId="13" borderId="22" xfId="3" applyFont="1" applyFill="1" applyBorder="1" applyAlignment="1">
      <alignment horizontal="center" vertical="center" wrapText="1"/>
    </xf>
    <xf numFmtId="4" fontId="41" fillId="11" borderId="22" xfId="3" applyNumberFormat="1" applyFont="1" applyFill="1" applyBorder="1" applyAlignment="1">
      <alignment horizontal="center" vertical="center" wrapText="1"/>
    </xf>
    <xf numFmtId="0" fontId="39" fillId="11" borderId="22" xfId="3" applyFont="1" applyFill="1" applyBorder="1" applyAlignment="1">
      <alignment horizontal="center" vertical="center" wrapText="1"/>
    </xf>
    <xf numFmtId="4" fontId="41" fillId="9" borderId="22" xfId="3" applyNumberFormat="1" applyFont="1" applyFill="1" applyBorder="1" applyAlignment="1">
      <alignment horizontal="center" vertical="center" wrapText="1"/>
    </xf>
    <xf numFmtId="4" fontId="41" fillId="14" borderId="22" xfId="3" applyNumberFormat="1" applyFont="1" applyFill="1" applyBorder="1" applyAlignment="1">
      <alignment horizontal="center" vertical="center" wrapText="1"/>
    </xf>
    <xf numFmtId="0" fontId="19" fillId="9" borderId="0" xfId="3" applyFont="1" applyFill="1" applyBorder="1" applyAlignment="1">
      <alignment horizontal="center" vertical="center" wrapText="1"/>
    </xf>
    <xf numFmtId="0" fontId="41" fillId="9" borderId="0" xfId="3" applyFont="1" applyFill="1" applyBorder="1" applyAlignment="1">
      <alignment horizontal="center" vertical="center" wrapText="1"/>
    </xf>
    <xf numFmtId="4" fontId="41" fillId="9" borderId="0" xfId="3" applyNumberFormat="1" applyFont="1" applyFill="1" applyBorder="1" applyAlignment="1">
      <alignment horizontal="center" vertical="center" wrapText="1"/>
    </xf>
    <xf numFmtId="0" fontId="39" fillId="11" borderId="51" xfId="3" applyFont="1" applyFill="1" applyBorder="1" applyAlignment="1">
      <alignment horizontal="center" vertical="center" wrapText="1"/>
    </xf>
    <xf numFmtId="10" fontId="13" fillId="9" borderId="51" xfId="4" applyNumberFormat="1" applyFont="1" applyFill="1" applyBorder="1" applyAlignment="1">
      <alignment horizontal="center" vertical="center" wrapText="1"/>
    </xf>
    <xf numFmtId="10" fontId="41" fillId="14" borderId="51" xfId="4" applyNumberFormat="1" applyFont="1" applyFill="1" applyBorder="1" applyAlignment="1">
      <alignment horizontal="center" vertical="center" wrapText="1"/>
    </xf>
    <xf numFmtId="0" fontId="13" fillId="9" borderId="0" xfId="3" applyFont="1" applyFill="1" applyBorder="1" applyAlignment="1">
      <alignment horizontal="center" vertical="center" wrapText="1"/>
    </xf>
    <xf numFmtId="9" fontId="41" fillId="9" borderId="0" xfId="4" applyFont="1" applyFill="1" applyBorder="1" applyAlignment="1">
      <alignment horizontal="center" vertical="center" wrapText="1"/>
    </xf>
    <xf numFmtId="0" fontId="42" fillId="9" borderId="0" xfId="3" applyFont="1" applyFill="1"/>
    <xf numFmtId="0" fontId="42" fillId="9" borderId="0" xfId="3" applyFont="1" applyFill="1" applyAlignment="1">
      <alignment horizontal="center"/>
    </xf>
    <xf numFmtId="44" fontId="13" fillId="9" borderId="0" xfId="5" applyFont="1" applyFill="1" applyBorder="1"/>
    <xf numFmtId="0" fontId="18" fillId="9" borderId="0" xfId="3" applyFont="1" applyFill="1"/>
    <xf numFmtId="3" fontId="13" fillId="9" borderId="0" xfId="3" applyNumberFormat="1" applyFont="1" applyFill="1" applyAlignment="1">
      <alignment horizontal="center" vertical="center"/>
    </xf>
    <xf numFmtId="0" fontId="18" fillId="9" borderId="52" xfId="3" applyFont="1" applyFill="1" applyBorder="1"/>
    <xf numFmtId="0" fontId="27" fillId="9" borderId="52" xfId="3" applyFill="1" applyBorder="1" applyAlignment="1">
      <alignment horizontal="center"/>
    </xf>
    <xf numFmtId="0" fontId="46" fillId="0" borderId="0" xfId="3" applyFont="1" applyAlignment="1">
      <alignment horizontal="center"/>
    </xf>
    <xf numFmtId="0" fontId="11" fillId="0" borderId="0" xfId="3" applyFont="1" applyAlignment="1">
      <alignment wrapText="1"/>
    </xf>
    <xf numFmtId="0" fontId="16" fillId="0" borderId="0" xfId="3" applyFont="1" applyAlignment="1">
      <alignment wrapText="1"/>
    </xf>
    <xf numFmtId="44" fontId="47" fillId="0" borderId="0" xfId="5" applyFont="1" applyFill="1" applyBorder="1"/>
    <xf numFmtId="3" fontId="11" fillId="0" borderId="0" xfId="3" applyNumberFormat="1" applyFont="1" applyAlignment="1">
      <alignment horizontal="center" vertical="center"/>
    </xf>
    <xf numFmtId="0" fontId="13" fillId="0" borderId="0" xfId="3" applyFont="1"/>
    <xf numFmtId="0" fontId="21" fillId="0" borderId="33" xfId="0" applyFont="1" applyBorder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49" fontId="23" fillId="0" borderId="0" xfId="0" applyNumberFormat="1" applyFont="1" applyBorder="1" applyAlignment="1">
      <alignment vertical="center" wrapText="1"/>
    </xf>
    <xf numFmtId="0" fontId="24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left"/>
    </xf>
    <xf numFmtId="0" fontId="10" fillId="6" borderId="22" xfId="0" applyFont="1" applyFill="1" applyBorder="1" applyAlignment="1">
      <alignment horizontal="left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20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21" fillId="0" borderId="19" xfId="0" applyFont="1" applyBorder="1" applyAlignment="1" applyProtection="1">
      <alignment horizontal="left" vertical="center" wrapText="1"/>
      <protection locked="0"/>
    </xf>
    <xf numFmtId="0" fontId="21" fillId="0" borderId="20" xfId="0" applyFont="1" applyBorder="1" applyAlignment="1" applyProtection="1">
      <alignment horizontal="left" vertical="center" wrapText="1"/>
      <protection locked="0"/>
    </xf>
    <xf numFmtId="0" fontId="21" fillId="0" borderId="21" xfId="0" applyFont="1" applyBorder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25" xfId="0" applyFont="1" applyFill="1" applyBorder="1" applyAlignment="1">
      <alignment horizontal="center" vertical="center" wrapText="1" readingOrder="1"/>
    </xf>
    <xf numFmtId="0" fontId="13" fillId="6" borderId="26" xfId="0" applyFont="1" applyFill="1" applyBorder="1" applyAlignment="1">
      <alignment horizontal="center" vertical="center" wrapText="1" readingOrder="1"/>
    </xf>
    <xf numFmtId="0" fontId="13" fillId="6" borderId="35" xfId="0" applyFont="1" applyFill="1" applyBorder="1" applyAlignment="1">
      <alignment horizontal="center" vertical="center" wrapText="1" readingOrder="1"/>
    </xf>
    <xf numFmtId="0" fontId="14" fillId="8" borderId="28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0" fontId="11" fillId="6" borderId="29" xfId="0" applyFont="1" applyFill="1" applyBorder="1" applyAlignment="1">
      <alignment vertical="top" wrapText="1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1" fillId="0" borderId="32" xfId="0" applyFont="1" applyBorder="1" applyAlignment="1" applyProtection="1">
      <alignment horizontal="left" vertical="center" wrapText="1"/>
      <protection locked="0"/>
    </xf>
    <xf numFmtId="0" fontId="21" fillId="0" borderId="33" xfId="0" applyFont="1" applyBorder="1" applyAlignment="1" applyProtection="1">
      <alignment horizontal="left" vertical="center" wrapText="1"/>
      <protection locked="0"/>
    </xf>
    <xf numFmtId="0" fontId="21" fillId="0" borderId="34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39" fontId="11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8" xfId="2" applyNumberFormat="1" applyFont="1" applyFill="1" applyBorder="1" applyAlignment="1" applyProtection="1">
      <alignment horizontal="center" vertical="center" wrapText="1" readingOrder="1"/>
    </xf>
    <xf numFmtId="10" fontId="11" fillId="7" borderId="29" xfId="2" applyNumberFormat="1" applyFont="1" applyFill="1" applyBorder="1" applyAlignment="1" applyProtection="1">
      <alignment horizontal="center" vertical="center" wrapText="1" readingOrder="1"/>
    </xf>
    <xf numFmtId="0" fontId="33" fillId="0" borderId="22" xfId="3" applyFont="1" applyBorder="1" applyAlignment="1">
      <alignment horizontal="left"/>
    </xf>
    <xf numFmtId="0" fontId="8" fillId="9" borderId="0" xfId="3" applyFont="1" applyFill="1" applyAlignment="1">
      <alignment horizontal="center"/>
    </xf>
    <xf numFmtId="0" fontId="36" fillId="4" borderId="2" xfId="3" applyFont="1" applyFill="1" applyBorder="1" applyAlignment="1">
      <alignment horizontal="center" vertical="center" wrapText="1"/>
    </xf>
    <xf numFmtId="0" fontId="36" fillId="4" borderId="3" xfId="3" applyFont="1" applyFill="1" applyBorder="1" applyAlignment="1">
      <alignment horizontal="center" vertical="center" wrapText="1"/>
    </xf>
    <xf numFmtId="0" fontId="36" fillId="4" borderId="4" xfId="3" applyFont="1" applyFill="1" applyBorder="1" applyAlignment="1">
      <alignment horizontal="center" vertical="center" wrapText="1"/>
    </xf>
    <xf numFmtId="0" fontId="37" fillId="4" borderId="2" xfId="3" applyFont="1" applyFill="1" applyBorder="1" applyAlignment="1">
      <alignment horizontal="center" vertical="center"/>
    </xf>
    <xf numFmtId="0" fontId="37" fillId="4" borderId="3" xfId="3" applyFont="1" applyFill="1" applyBorder="1" applyAlignment="1">
      <alignment horizontal="center" vertical="center"/>
    </xf>
    <xf numFmtId="0" fontId="38" fillId="4" borderId="2" xfId="3" applyFont="1" applyFill="1" applyBorder="1" applyAlignment="1">
      <alignment horizontal="center" vertical="center" wrapText="1"/>
    </xf>
    <xf numFmtId="0" fontId="38" fillId="4" borderId="4" xfId="3" applyFont="1" applyFill="1" applyBorder="1" applyAlignment="1">
      <alignment horizontal="center" vertical="center" wrapText="1"/>
    </xf>
    <xf numFmtId="0" fontId="19" fillId="10" borderId="41" xfId="3" applyFont="1" applyFill="1" applyBorder="1" applyAlignment="1">
      <alignment horizontal="center" vertical="center" wrapText="1"/>
    </xf>
    <xf numFmtId="0" fontId="19" fillId="10" borderId="45" xfId="3" applyFont="1" applyFill="1" applyBorder="1" applyAlignment="1">
      <alignment horizontal="center" vertical="center" wrapText="1"/>
    </xf>
    <xf numFmtId="0" fontId="19" fillId="10" borderId="42" xfId="3" applyFont="1" applyFill="1" applyBorder="1" applyAlignment="1">
      <alignment horizontal="center" vertical="center" wrapText="1"/>
    </xf>
    <xf numFmtId="0" fontId="19" fillId="10" borderId="22" xfId="3" applyFont="1" applyFill="1" applyBorder="1" applyAlignment="1">
      <alignment horizontal="center" vertical="center" wrapText="1"/>
    </xf>
    <xf numFmtId="0" fontId="40" fillId="9" borderId="42" xfId="3" applyFont="1" applyFill="1" applyBorder="1" applyAlignment="1">
      <alignment horizontal="center" vertical="center" wrapText="1"/>
    </xf>
    <xf numFmtId="0" fontId="40" fillId="9" borderId="42" xfId="3" applyFont="1" applyFill="1" applyBorder="1" applyAlignment="1">
      <alignment horizontal="center" vertical="center"/>
    </xf>
    <xf numFmtId="0" fontId="41" fillId="9" borderId="42" xfId="3" applyFont="1" applyFill="1" applyBorder="1" applyAlignment="1">
      <alignment horizontal="center" vertical="center" wrapText="1"/>
    </xf>
    <xf numFmtId="0" fontId="41" fillId="9" borderId="42" xfId="3" applyFont="1" applyFill="1" applyBorder="1" applyAlignment="1">
      <alignment horizontal="center" vertical="center"/>
    </xf>
    <xf numFmtId="0" fontId="41" fillId="13" borderId="42" xfId="3" applyFont="1" applyFill="1" applyBorder="1" applyAlignment="1">
      <alignment horizontal="center" vertical="center" wrapText="1"/>
    </xf>
    <xf numFmtId="0" fontId="41" fillId="13" borderId="44" xfId="3" applyFont="1" applyFill="1" applyBorder="1" applyAlignment="1">
      <alignment horizontal="center" vertical="center"/>
    </xf>
    <xf numFmtId="0" fontId="41" fillId="9" borderId="44" xfId="3" applyFont="1" applyFill="1" applyBorder="1" applyAlignment="1">
      <alignment horizontal="center" vertical="center"/>
    </xf>
    <xf numFmtId="0" fontId="18" fillId="11" borderId="41" xfId="3" applyFont="1" applyFill="1" applyBorder="1" applyAlignment="1">
      <alignment horizontal="center" vertical="center" wrapText="1"/>
    </xf>
    <xf numFmtId="0" fontId="18" fillId="11" borderId="47" xfId="3" applyFont="1" applyFill="1" applyBorder="1" applyAlignment="1">
      <alignment horizontal="center" vertical="center" wrapText="1"/>
    </xf>
    <xf numFmtId="0" fontId="18" fillId="11" borderId="49" xfId="3" applyFont="1" applyFill="1" applyBorder="1" applyAlignment="1">
      <alignment horizontal="center" vertical="center" wrapText="1"/>
    </xf>
    <xf numFmtId="0" fontId="18" fillId="11" borderId="42" xfId="3" applyFont="1" applyFill="1" applyBorder="1" applyAlignment="1">
      <alignment horizontal="center" vertical="center" wrapText="1"/>
    </xf>
    <xf numFmtId="0" fontId="18" fillId="11" borderId="48" xfId="3" applyFont="1" applyFill="1" applyBorder="1" applyAlignment="1">
      <alignment horizontal="center" vertical="center" wrapText="1"/>
    </xf>
    <xf numFmtId="0" fontId="18" fillId="11" borderId="50" xfId="3" applyFont="1" applyFill="1" applyBorder="1" applyAlignment="1">
      <alignment horizontal="center" vertical="center" wrapText="1"/>
    </xf>
    <xf numFmtId="0" fontId="41" fillId="12" borderId="42" xfId="3" applyFont="1" applyFill="1" applyBorder="1" applyAlignment="1">
      <alignment horizontal="center" vertical="center" wrapText="1"/>
    </xf>
    <xf numFmtId="0" fontId="41" fillId="12" borderId="42" xfId="3" applyFont="1" applyFill="1" applyBorder="1" applyAlignment="1">
      <alignment horizontal="center" vertical="center"/>
    </xf>
  </cellXfs>
  <cellStyles count="6">
    <cellStyle name="Millares" xfId="1" builtinId="3"/>
    <cellStyle name="Moneda 2" xfId="5"/>
    <cellStyle name="Normal" xfId="0" builtinId="0"/>
    <cellStyle name="Normal 2" xfId="3"/>
    <cellStyle name="Porcentaje" xfId="2" builtinId="5"/>
    <cellStyle name="Porcentaje 2" xfId="4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4" formatCode="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4" formatCode="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107156</xdr:colOff>
      <xdr:row>0</xdr:row>
      <xdr:rowOff>130969</xdr:rowOff>
    </xdr:from>
    <xdr:to>
      <xdr:col>1</xdr:col>
      <xdr:colOff>923310</xdr:colOff>
      <xdr:row>5</xdr:row>
      <xdr:rowOff>52387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56" y="130969"/>
          <a:ext cx="2130604" cy="9215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martinez/Desktop/IGP%201T%202024%20y%20Justificacion%20de%20la%20Metas%20fisica/ALSIWIN%20RUIZ%20REPORTE%201T/REPORT%20%20F-%20FINANCIERO%201T%20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lmartinez/Desktop/IGP%201T%202024%20y%20Justificacion%20de%20la%20Metas%20fisica/ALSIWIN%20RUIZ%20REPORTE%201T/Informe%20Fisico%20Finac%20%201T%20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cion Trimestral"/>
      <sheetName val="Hoja1"/>
    </sheetNames>
    <sheetDataSet>
      <sheetData sheetId="0">
        <row r="16">
          <cell r="J16">
            <v>12241583</v>
          </cell>
        </row>
        <row r="20">
          <cell r="H20">
            <v>11119760.1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cion Trimestral"/>
      <sheetName val="Hoja1"/>
    </sheetNames>
    <sheetDataSet>
      <sheetData sheetId="0"/>
      <sheetData sheetId="1">
        <row r="26">
          <cell r="E26">
            <v>11119760.1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28:J30" totalsRowShown="0" headerRowDxfId="14" dataDxfId="12" headerRowBorderDxfId="13" tableBorderDxfId="11" totalsRowBorderDxfId="10">
  <tableColumns count="10">
    <tableColumn id="1" name="Producto" dataDxfId="9"/>
    <tableColumn id="2" name="Indicador" dataDxfId="8"/>
    <tableColumn id="3" name="Física_x000a_(A)" dataDxfId="7">
      <calculatedColumnFormula>+'[1]Programacion Trimestral'!$E$16</calculatedColumnFormula>
    </tableColumn>
    <tableColumn id="4" name="Financiera_x000a_(B)" dataDxfId="6"/>
    <tableColumn id="9" name="Física_x000a_(C)" dataDxfId="5">
      <calculatedColumnFormula>+E27</calculatedColumnFormula>
    </tableColumn>
    <tableColumn id="10" name="Financiera_x000a_(D)" dataDxfId="4">
      <calculatedColumnFormula>+'[1]Programacion Trimestral'!$H$20</calculatedColumnFormula>
    </tableColumn>
    <tableColumn id="5" name="Física _x000a_(E)" dataDxfId="3"/>
    <tableColumn id="6" name="Financiera _x000a_ (F)" dataDxfId="2">
      <calculatedColumnFormula>+'[1]Programacion Trimestral'!$J$16</calculatedColumnFormula>
    </tableColumn>
    <tableColumn id="7" name="Física _x000a_(%)_x000a_ G=E/C" dataDxfId="1" dataCellStyle="Porcentaje">
      <calculatedColumnFormula>+Tabla1[[#This Row],[Física 
(E)]]/Tabla1[[#This Row],[Física
(C)]]</calculatedColumnFormula>
    </tableColumn>
    <tableColumn id="8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8"/>
  <sheetViews>
    <sheetView tabSelected="1" topLeftCell="A40" workbookViewId="0">
      <selection activeCell="K46" sqref="K46"/>
    </sheetView>
  </sheetViews>
  <sheetFormatPr baseColWidth="10" defaultRowHeight="15" x14ac:dyDescent="0.25"/>
  <cols>
    <col min="1" max="1" width="23" style="6" customWidth="1"/>
    <col min="2" max="10" width="12.7109375" style="6" customWidth="1"/>
    <col min="11" max="11" width="11.42578125" style="6"/>
  </cols>
  <sheetData>
    <row r="1" spans="1:19" ht="21.75" thickBot="1" x14ac:dyDescent="0.3">
      <c r="A1" s="11"/>
      <c r="B1" s="120" t="s">
        <v>49</v>
      </c>
      <c r="C1" s="121"/>
      <c r="D1" s="121"/>
      <c r="E1" s="121"/>
      <c r="F1" s="121"/>
      <c r="G1" s="121"/>
      <c r="H1" s="121"/>
      <c r="I1" s="121"/>
      <c r="J1" s="122"/>
      <c r="K1" s="1"/>
    </row>
    <row r="2" spans="1:19" ht="21.75" thickBot="1" x14ac:dyDescent="0.3">
      <c r="A2" s="12"/>
      <c r="B2" s="123" t="s">
        <v>0</v>
      </c>
      <c r="C2" s="124"/>
      <c r="D2" s="123" t="s">
        <v>1</v>
      </c>
      <c r="E2" s="125"/>
      <c r="F2" s="125"/>
      <c r="G2" s="124"/>
      <c r="H2" s="126"/>
      <c r="I2" s="2" t="s">
        <v>2</v>
      </c>
      <c r="J2" s="3" t="s">
        <v>3</v>
      </c>
      <c r="K2" s="1"/>
    </row>
    <row r="3" spans="1:19" ht="21.75" thickBot="1" x14ac:dyDescent="0.3">
      <c r="A3" s="13"/>
      <c r="B3" s="127" t="s">
        <v>4</v>
      </c>
      <c r="C3" s="128"/>
      <c r="D3" s="129" t="s">
        <v>112</v>
      </c>
      <c r="E3" s="130"/>
      <c r="F3" s="130"/>
      <c r="G3" s="130"/>
      <c r="H3" s="131"/>
      <c r="I3" s="17"/>
      <c r="J3" s="18"/>
      <c r="K3" s="1"/>
    </row>
    <row r="4" spans="1:19" x14ac:dyDescent="0.25">
      <c r="A4" s="132"/>
      <c r="B4" s="133"/>
      <c r="C4" s="133"/>
      <c r="D4" s="134"/>
      <c r="E4" s="134"/>
      <c r="F4" s="134"/>
      <c r="G4" s="134"/>
      <c r="H4" s="134"/>
      <c r="I4" s="133"/>
      <c r="J4" s="135"/>
      <c r="K4" s="1"/>
    </row>
    <row r="5" spans="1:19" ht="3" customHeight="1" x14ac:dyDescent="0.25">
      <c r="A5" s="111"/>
      <c r="B5" s="112"/>
      <c r="C5" s="112"/>
      <c r="D5" s="112"/>
      <c r="E5" s="112"/>
      <c r="F5" s="112"/>
      <c r="G5" s="112"/>
      <c r="H5" s="112"/>
      <c r="I5" s="112"/>
      <c r="J5" s="113"/>
      <c r="K5" s="1"/>
    </row>
    <row r="6" spans="1:19" ht="15.75" x14ac:dyDescent="0.25">
      <c r="A6" s="114" t="s">
        <v>5</v>
      </c>
      <c r="B6" s="115"/>
      <c r="C6" s="115"/>
      <c r="D6" s="115"/>
      <c r="E6" s="115"/>
      <c r="F6" s="115"/>
      <c r="G6" s="115"/>
      <c r="H6" s="115"/>
      <c r="I6" s="115"/>
      <c r="J6" s="116"/>
      <c r="K6" s="1"/>
    </row>
    <row r="7" spans="1:19" ht="15.75" x14ac:dyDescent="0.25">
      <c r="A7" s="117" t="s">
        <v>6</v>
      </c>
      <c r="B7" s="118"/>
      <c r="C7" s="118"/>
      <c r="D7" s="118"/>
      <c r="E7" s="118"/>
      <c r="F7" s="118"/>
      <c r="G7" s="118"/>
      <c r="H7" s="118"/>
      <c r="I7" s="118"/>
      <c r="J7" s="119"/>
      <c r="K7" s="1"/>
    </row>
    <row r="8" spans="1:19" x14ac:dyDescent="0.25">
      <c r="A8" s="4" t="s">
        <v>7</v>
      </c>
      <c r="B8" s="136" t="s">
        <v>50</v>
      </c>
      <c r="C8" s="137"/>
      <c r="D8" s="137"/>
      <c r="E8" s="137"/>
      <c r="F8" s="137"/>
      <c r="G8" s="137"/>
      <c r="H8" s="137"/>
      <c r="I8" s="137"/>
      <c r="J8" s="138"/>
      <c r="K8" s="1"/>
    </row>
    <row r="9" spans="1:19" ht="15" customHeight="1" x14ac:dyDescent="0.25">
      <c r="A9" s="14" t="s">
        <v>36</v>
      </c>
      <c r="B9" s="136" t="s">
        <v>51</v>
      </c>
      <c r="C9" s="137"/>
      <c r="D9" s="137"/>
      <c r="E9" s="137"/>
      <c r="F9" s="137"/>
      <c r="G9" s="137"/>
      <c r="H9" s="137"/>
      <c r="I9" s="137"/>
      <c r="J9" s="138"/>
      <c r="K9" s="1"/>
    </row>
    <row r="10" spans="1:19" x14ac:dyDescent="0.25">
      <c r="A10" s="14" t="s">
        <v>37</v>
      </c>
      <c r="B10" s="136" t="s">
        <v>52</v>
      </c>
      <c r="C10" s="137"/>
      <c r="D10" s="137"/>
      <c r="E10" s="137"/>
      <c r="F10" s="137"/>
      <c r="G10" s="137"/>
      <c r="H10" s="137"/>
      <c r="I10" s="137"/>
      <c r="J10" s="138"/>
      <c r="K10" s="1"/>
    </row>
    <row r="11" spans="1:19" ht="43.5" customHeight="1" x14ac:dyDescent="0.25">
      <c r="A11" s="4" t="s">
        <v>8</v>
      </c>
      <c r="B11" s="139" t="s">
        <v>53</v>
      </c>
      <c r="C11" s="140"/>
      <c r="D11" s="140"/>
      <c r="E11" s="140"/>
      <c r="F11" s="140"/>
      <c r="G11" s="140"/>
      <c r="H11" s="140"/>
      <c r="I11" s="140"/>
      <c r="J11" s="141"/>
      <c r="L11" s="107"/>
      <c r="M11" s="108"/>
      <c r="N11" s="108"/>
      <c r="O11" s="108"/>
      <c r="P11" s="108"/>
      <c r="Q11" s="108"/>
      <c r="R11" s="108"/>
      <c r="S11" s="108"/>
    </row>
    <row r="12" spans="1:19" ht="42" customHeight="1" x14ac:dyDescent="0.25">
      <c r="A12" s="4" t="s">
        <v>9</v>
      </c>
      <c r="B12" s="139" t="s">
        <v>54</v>
      </c>
      <c r="C12" s="140"/>
      <c r="D12" s="140"/>
      <c r="E12" s="140"/>
      <c r="F12" s="140"/>
      <c r="G12" s="140"/>
      <c r="H12" s="140"/>
      <c r="I12" s="140"/>
      <c r="J12" s="141"/>
      <c r="L12" s="107"/>
      <c r="M12" s="108"/>
      <c r="N12" s="108"/>
      <c r="O12" s="108"/>
      <c r="P12" s="108"/>
      <c r="Q12" s="108"/>
      <c r="R12" s="108"/>
      <c r="S12" s="108"/>
    </row>
    <row r="13" spans="1:19" ht="15.75" x14ac:dyDescent="0.25">
      <c r="A13" s="114" t="s">
        <v>10</v>
      </c>
      <c r="B13" s="115"/>
      <c r="C13" s="115"/>
      <c r="D13" s="115"/>
      <c r="E13" s="115"/>
      <c r="F13" s="115"/>
      <c r="G13" s="115"/>
      <c r="H13" s="115"/>
      <c r="I13" s="115"/>
      <c r="J13" s="116"/>
    </row>
    <row r="14" spans="1:19" ht="27.75" customHeight="1" x14ac:dyDescent="0.25">
      <c r="A14" s="4" t="s">
        <v>11</v>
      </c>
      <c r="B14" s="15">
        <v>2.4</v>
      </c>
      <c r="C14" s="110" t="s">
        <v>57</v>
      </c>
      <c r="D14" s="110"/>
      <c r="E14" s="110"/>
      <c r="F14" s="110"/>
      <c r="G14" s="110"/>
      <c r="H14" s="110"/>
      <c r="I14" s="110"/>
      <c r="J14" s="110"/>
    </row>
    <row r="15" spans="1:19" ht="26.25" customHeight="1" x14ac:dyDescent="0.3">
      <c r="A15" s="4" t="s">
        <v>12</v>
      </c>
      <c r="B15" s="7" t="s">
        <v>55</v>
      </c>
      <c r="C15" s="110" t="s">
        <v>58</v>
      </c>
      <c r="D15" s="110"/>
      <c r="E15" s="110"/>
      <c r="F15" s="110"/>
      <c r="G15" s="110"/>
      <c r="H15" s="110"/>
      <c r="I15" s="110"/>
      <c r="J15" s="110"/>
      <c r="K15" s="109"/>
      <c r="L15" s="109"/>
      <c r="M15" s="109"/>
      <c r="N15" s="109"/>
      <c r="O15" s="109"/>
      <c r="P15" s="109"/>
      <c r="Q15" s="109"/>
    </row>
    <row r="16" spans="1:19" ht="33" customHeight="1" x14ac:dyDescent="0.25">
      <c r="A16" s="4" t="s">
        <v>13</v>
      </c>
      <c r="B16" s="8" t="s">
        <v>56</v>
      </c>
      <c r="C16" s="110" t="s">
        <v>59</v>
      </c>
      <c r="D16" s="110"/>
      <c r="E16" s="110"/>
      <c r="F16" s="110"/>
      <c r="G16" s="110"/>
      <c r="H16" s="110"/>
      <c r="I16" s="110"/>
      <c r="J16" s="110"/>
      <c r="K16" s="107"/>
      <c r="L16" s="108"/>
      <c r="M16" s="108"/>
      <c r="N16" s="108"/>
      <c r="O16" s="108"/>
      <c r="P16" s="108"/>
      <c r="Q16" s="108"/>
      <c r="R16" s="108"/>
    </row>
    <row r="17" spans="1:16" ht="15.75" x14ac:dyDescent="0.25">
      <c r="A17" s="114" t="s">
        <v>14</v>
      </c>
      <c r="B17" s="115"/>
      <c r="C17" s="115"/>
      <c r="D17" s="115"/>
      <c r="E17" s="115"/>
      <c r="F17" s="115"/>
      <c r="G17" s="115"/>
      <c r="H17" s="115"/>
      <c r="I17" s="115"/>
      <c r="J17" s="116"/>
    </row>
    <row r="18" spans="1:16" ht="29.25" customHeight="1" x14ac:dyDescent="0.25">
      <c r="A18" s="4" t="s">
        <v>15</v>
      </c>
      <c r="B18" s="106" t="s">
        <v>60</v>
      </c>
      <c r="C18" s="106"/>
      <c r="D18" s="106"/>
      <c r="E18" s="106"/>
      <c r="F18" s="106"/>
      <c r="G18" s="106"/>
      <c r="H18" s="106"/>
      <c r="I18" s="106"/>
      <c r="J18" s="142"/>
      <c r="K18"/>
    </row>
    <row r="19" spans="1:16" ht="33" customHeight="1" x14ac:dyDescent="0.25">
      <c r="A19" s="9" t="s">
        <v>16</v>
      </c>
      <c r="B19" s="106" t="s">
        <v>61</v>
      </c>
      <c r="C19" s="106"/>
      <c r="D19" s="106"/>
      <c r="E19" s="106"/>
      <c r="F19" s="106"/>
      <c r="G19" s="106"/>
      <c r="H19" s="106"/>
      <c r="I19" s="106"/>
      <c r="J19" s="142"/>
      <c r="K19" s="106"/>
      <c r="L19" s="106"/>
      <c r="M19" s="106"/>
      <c r="N19" s="106"/>
      <c r="O19" s="106"/>
      <c r="P19" s="106"/>
    </row>
    <row r="20" spans="1:16" ht="34.5" customHeight="1" x14ac:dyDescent="0.25">
      <c r="A20" s="9" t="s">
        <v>17</v>
      </c>
      <c r="B20" s="106" t="s">
        <v>62</v>
      </c>
      <c r="C20" s="106"/>
      <c r="D20" s="106"/>
      <c r="E20" s="106"/>
      <c r="F20" s="106"/>
      <c r="G20" s="106"/>
      <c r="H20" s="106"/>
      <c r="I20" s="106"/>
      <c r="J20" s="142"/>
    </row>
    <row r="21" spans="1:16" ht="33" customHeight="1" x14ac:dyDescent="0.25">
      <c r="A21" s="9" t="s">
        <v>38</v>
      </c>
      <c r="B21" s="106" t="s">
        <v>63</v>
      </c>
      <c r="C21" s="106"/>
      <c r="D21" s="106"/>
      <c r="E21" s="106"/>
      <c r="F21" s="106"/>
      <c r="G21" s="106"/>
      <c r="H21" s="106"/>
      <c r="I21" s="106"/>
      <c r="J21" s="142"/>
      <c r="K21" s="106"/>
      <c r="L21" s="106"/>
      <c r="M21" s="106"/>
      <c r="N21" s="106"/>
      <c r="O21" s="106"/>
      <c r="P21" s="106"/>
    </row>
    <row r="22" spans="1:16" ht="15.75" x14ac:dyDescent="0.25">
      <c r="A22" s="114" t="s">
        <v>18</v>
      </c>
      <c r="B22" s="115"/>
      <c r="C22" s="115"/>
      <c r="D22" s="115"/>
      <c r="E22" s="115"/>
      <c r="F22" s="115"/>
      <c r="G22" s="115"/>
      <c r="H22" s="115"/>
      <c r="I22" s="115"/>
      <c r="J22" s="116"/>
    </row>
    <row r="23" spans="1:16" ht="15.75" x14ac:dyDescent="0.25">
      <c r="A23" s="117" t="s">
        <v>19</v>
      </c>
      <c r="B23" s="118"/>
      <c r="C23" s="118"/>
      <c r="D23" s="118"/>
      <c r="E23" s="118"/>
      <c r="F23" s="118"/>
      <c r="G23" s="118"/>
      <c r="H23" s="118"/>
      <c r="I23" s="118"/>
      <c r="J23" s="119"/>
      <c r="K23" s="1"/>
    </row>
    <row r="24" spans="1:16" ht="15" customHeight="1" x14ac:dyDescent="0.25">
      <c r="A24" s="143" t="s">
        <v>20</v>
      </c>
      <c r="B24" s="144"/>
      <c r="C24" s="145" t="s">
        <v>21</v>
      </c>
      <c r="D24" s="147"/>
      <c r="E24" s="147"/>
      <c r="F24" s="147" t="s">
        <v>22</v>
      </c>
      <c r="G24" s="147"/>
      <c r="H24" s="144"/>
      <c r="I24" s="145" t="s">
        <v>23</v>
      </c>
      <c r="J24" s="146"/>
    </row>
    <row r="25" spans="1:16" x14ac:dyDescent="0.25">
      <c r="A25" s="161"/>
      <c r="B25" s="162"/>
      <c r="C25" s="151"/>
      <c r="D25" s="152"/>
      <c r="E25" s="153"/>
      <c r="F25" s="151"/>
      <c r="G25" s="152"/>
      <c r="H25" s="153"/>
      <c r="I25" s="163">
        <f>IF(G25&gt;0,G25/C25,0)</f>
        <v>0</v>
      </c>
      <c r="J25" s="164"/>
    </row>
    <row r="26" spans="1:16" ht="15.75" x14ac:dyDescent="0.25">
      <c r="A26" s="117" t="s">
        <v>24</v>
      </c>
      <c r="B26" s="118"/>
      <c r="C26" s="118"/>
      <c r="D26" s="118"/>
      <c r="E26" s="118"/>
      <c r="F26" s="118"/>
      <c r="G26" s="118"/>
      <c r="H26" s="118"/>
      <c r="I26" s="118"/>
      <c r="J26" s="119"/>
      <c r="K26" s="1"/>
    </row>
    <row r="27" spans="1:16" x14ac:dyDescent="0.25">
      <c r="A27" s="5"/>
      <c r="B27"/>
      <c r="C27" s="148" t="s">
        <v>48</v>
      </c>
      <c r="D27" s="149"/>
      <c r="E27" s="148" t="s">
        <v>113</v>
      </c>
      <c r="F27" s="149"/>
      <c r="G27" s="148" t="s">
        <v>114</v>
      </c>
      <c r="H27" s="148"/>
      <c r="I27" s="148" t="s">
        <v>25</v>
      </c>
      <c r="J27" s="150"/>
    </row>
    <row r="28" spans="1:16" ht="38.25" x14ac:dyDescent="0.25">
      <c r="A28" s="21" t="s">
        <v>26</v>
      </c>
      <c r="B28" s="22" t="s">
        <v>27</v>
      </c>
      <c r="C28" s="22" t="s">
        <v>39</v>
      </c>
      <c r="D28" s="22" t="s">
        <v>40</v>
      </c>
      <c r="E28" s="22" t="s">
        <v>42</v>
      </c>
      <c r="F28" s="22" t="s">
        <v>43</v>
      </c>
      <c r="G28" s="22" t="s">
        <v>44</v>
      </c>
      <c r="H28" s="22" t="s">
        <v>45</v>
      </c>
      <c r="I28" s="22" t="s">
        <v>46</v>
      </c>
      <c r="J28" s="23" t="s">
        <v>47</v>
      </c>
    </row>
    <row r="29" spans="1:16" ht="60" x14ac:dyDescent="0.25">
      <c r="A29" s="19" t="s">
        <v>64</v>
      </c>
      <c r="B29" s="31" t="s">
        <v>65</v>
      </c>
      <c r="C29" s="20">
        <v>40</v>
      </c>
      <c r="D29" s="20">
        <v>53537459</v>
      </c>
      <c r="E29" s="20">
        <v>10</v>
      </c>
      <c r="F29" s="20">
        <f>+'[1]Programacion Trimestral'!$H$20</f>
        <v>11119760.1</v>
      </c>
      <c r="G29" s="20">
        <v>12</v>
      </c>
      <c r="H29" s="20">
        <v>12063165.34</v>
      </c>
      <c r="I29" s="32">
        <f>+Tabla1[[#This Row],[Física 
(E)]]/Tabla1[[#This Row],[Física
(C)]]</f>
        <v>1.2</v>
      </c>
      <c r="J29" s="33">
        <f>IF(H29&gt;0,H29/D29,0)</f>
        <v>0.2253219627027872</v>
      </c>
    </row>
    <row r="30" spans="1:16" x14ac:dyDescent="0.25">
      <c r="A30" s="24"/>
      <c r="B30" s="25"/>
      <c r="C30" s="26"/>
      <c r="D30" s="27"/>
      <c r="E30" s="27"/>
      <c r="F30" s="27"/>
      <c r="G30" s="28"/>
      <c r="H30" s="27"/>
      <c r="I30" s="29"/>
      <c r="J30" s="30"/>
    </row>
    <row r="31" spans="1:16" ht="15.75" x14ac:dyDescent="0.25">
      <c r="A31" s="114" t="s">
        <v>28</v>
      </c>
      <c r="B31" s="115"/>
      <c r="C31" s="115"/>
      <c r="D31" s="115"/>
      <c r="E31" s="115"/>
      <c r="F31" s="115"/>
      <c r="G31" s="115"/>
      <c r="H31" s="115"/>
      <c r="I31" s="115"/>
      <c r="J31" s="116"/>
    </row>
    <row r="32" spans="1:16" ht="15.75" x14ac:dyDescent="0.25">
      <c r="A32" s="117" t="s">
        <v>29</v>
      </c>
      <c r="B32" s="118"/>
      <c r="C32" s="118"/>
      <c r="D32" s="118"/>
      <c r="E32" s="118"/>
      <c r="F32" s="118"/>
      <c r="G32" s="118"/>
      <c r="H32" s="118"/>
      <c r="I32" s="118"/>
      <c r="J32" s="119"/>
      <c r="K32" s="1"/>
    </row>
    <row r="33" spans="1:11" x14ac:dyDescent="0.25">
      <c r="A33" s="10" t="s">
        <v>30</v>
      </c>
      <c r="B33" s="106" t="s">
        <v>64</v>
      </c>
      <c r="C33" s="106"/>
      <c r="D33" s="106"/>
      <c r="E33" s="106"/>
      <c r="F33" s="106"/>
      <c r="G33" s="106"/>
      <c r="H33" s="106"/>
      <c r="I33" s="106"/>
      <c r="J33" s="142"/>
    </row>
    <row r="34" spans="1:11" ht="30" x14ac:dyDescent="0.25">
      <c r="A34" s="10" t="s">
        <v>31</v>
      </c>
      <c r="B34" s="106" t="s">
        <v>61</v>
      </c>
      <c r="C34" s="106"/>
      <c r="D34" s="106"/>
      <c r="E34" s="106"/>
      <c r="F34" s="106"/>
      <c r="G34" s="106"/>
      <c r="H34" s="106"/>
      <c r="I34" s="106"/>
      <c r="J34" s="142"/>
    </row>
    <row r="35" spans="1:11" ht="85.5" customHeight="1" x14ac:dyDescent="0.25">
      <c r="A35" s="10" t="s">
        <v>32</v>
      </c>
      <c r="B35" s="106" t="s">
        <v>115</v>
      </c>
      <c r="C35" s="106"/>
      <c r="D35" s="106"/>
      <c r="E35" s="106"/>
      <c r="F35" s="106"/>
      <c r="G35" s="106"/>
      <c r="H35" s="106"/>
      <c r="I35" s="106"/>
      <c r="J35" s="142"/>
    </row>
    <row r="36" spans="1:11" ht="30" x14ac:dyDescent="0.25">
      <c r="A36" s="10" t="s">
        <v>33</v>
      </c>
      <c r="B36" s="106" t="s">
        <v>66</v>
      </c>
      <c r="C36" s="106"/>
      <c r="D36" s="106"/>
      <c r="E36" s="106"/>
      <c r="F36" s="106"/>
      <c r="G36" s="106"/>
      <c r="H36" s="106"/>
      <c r="I36" s="106"/>
      <c r="J36" s="142"/>
    </row>
    <row r="37" spans="1:11" ht="15.75" x14ac:dyDescent="0.25">
      <c r="A37" s="114" t="s">
        <v>34</v>
      </c>
      <c r="B37" s="115"/>
      <c r="C37" s="115"/>
      <c r="D37" s="115"/>
      <c r="E37" s="115"/>
      <c r="F37" s="115"/>
      <c r="G37" s="115"/>
      <c r="H37" s="115"/>
      <c r="I37" s="115"/>
      <c r="J37" s="116"/>
    </row>
    <row r="38" spans="1:11" ht="15.75" x14ac:dyDescent="0.25">
      <c r="A38" s="154" t="s">
        <v>35</v>
      </c>
      <c r="B38" s="155"/>
      <c r="C38" s="155"/>
      <c r="D38" s="155"/>
      <c r="E38" s="155"/>
      <c r="F38" s="155"/>
      <c r="G38" s="155"/>
      <c r="H38" s="155"/>
      <c r="I38" s="155"/>
      <c r="J38" s="156"/>
      <c r="K38" s="1"/>
    </row>
    <row r="39" spans="1:11" ht="27.75" customHeight="1" x14ac:dyDescent="0.25">
      <c r="A39" s="157" t="s">
        <v>67</v>
      </c>
      <c r="B39" s="158"/>
      <c r="C39" s="158"/>
      <c r="D39" s="158"/>
      <c r="E39" s="158"/>
      <c r="F39" s="158"/>
      <c r="G39" s="158"/>
      <c r="H39" s="158"/>
      <c r="I39" s="158"/>
      <c r="J39" s="159"/>
    </row>
    <row r="40" spans="1:11" ht="27.75" customHeight="1" x14ac:dyDescent="0.25">
      <c r="A40" s="16"/>
      <c r="B40" s="16"/>
      <c r="C40" s="16"/>
      <c r="D40" s="16"/>
      <c r="E40" s="16"/>
      <c r="F40" s="16"/>
      <c r="G40" s="16"/>
      <c r="H40" s="16"/>
      <c r="I40" s="16"/>
      <c r="J40" s="16"/>
    </row>
    <row r="41" spans="1:11" ht="30.75" customHeight="1" x14ac:dyDescent="0.25">
      <c r="A41" s="160" t="s">
        <v>41</v>
      </c>
      <c r="B41" s="160"/>
      <c r="C41" s="160"/>
      <c r="D41" s="160"/>
      <c r="E41" s="160"/>
      <c r="F41" s="160"/>
      <c r="G41" s="160"/>
      <c r="H41" s="160"/>
      <c r="I41" s="160"/>
      <c r="J41" s="160"/>
    </row>
    <row r="45" spans="1:11" x14ac:dyDescent="0.25">
      <c r="H45" s="105"/>
      <c r="I45" s="105"/>
    </row>
    <row r="46" spans="1:11" x14ac:dyDescent="0.25">
      <c r="H46" s="134" t="s">
        <v>116</v>
      </c>
      <c r="I46" s="134"/>
    </row>
    <row r="47" spans="1:11" x14ac:dyDescent="0.25">
      <c r="H47" t="s">
        <v>108</v>
      </c>
    </row>
    <row r="48" spans="1:11" x14ac:dyDescent="0.25">
      <c r="H48" t="s">
        <v>117</v>
      </c>
    </row>
  </sheetData>
  <protectedRanges>
    <protectedRange sqref="B19 B34" name="programa_2_1"/>
    <protectedRange sqref="B21" name="programa_4_1"/>
  </protectedRanges>
  <mergeCells count="55">
    <mergeCell ref="H46:I46"/>
    <mergeCell ref="A37:J37"/>
    <mergeCell ref="A38:J38"/>
    <mergeCell ref="A39:J39"/>
    <mergeCell ref="A41:J41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  <mergeCell ref="C27:D27"/>
    <mergeCell ref="G27:H27"/>
    <mergeCell ref="I27:J27"/>
    <mergeCell ref="C25:E25"/>
    <mergeCell ref="F25:H25"/>
    <mergeCell ref="E27:F27"/>
    <mergeCell ref="A22:J22"/>
    <mergeCell ref="A23:J23"/>
    <mergeCell ref="A24:B24"/>
    <mergeCell ref="I24:J24"/>
    <mergeCell ref="C24:E24"/>
    <mergeCell ref="F24:H24"/>
    <mergeCell ref="C16:J16"/>
    <mergeCell ref="A17:J17"/>
    <mergeCell ref="B18:J18"/>
    <mergeCell ref="B19:J19"/>
    <mergeCell ref="B20:J20"/>
    <mergeCell ref="C15:J15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  <mergeCell ref="K21:P21"/>
    <mergeCell ref="L11:S11"/>
    <mergeCell ref="L12:S12"/>
    <mergeCell ref="K15:Q15"/>
    <mergeCell ref="K16:R16"/>
    <mergeCell ref="K19:P19"/>
  </mergeCells>
  <phoneticPr fontId="22" type="noConversion"/>
  <dataValidations count="17">
    <dataValidation allowBlank="1" showInputMessage="1" showErrorMessage="1" prompt="Monto ejecutado en el trimestre" sqref="H28 H30"/>
    <dataValidation allowBlank="1" showInputMessage="1" showErrorMessage="1" prompt="Meta alcanzada en el trimestre" sqref="G28 G30"/>
    <dataValidation allowBlank="1" showInputMessage="1" showErrorMessage="1" prompt="Monto presupuestado para el producto" sqref="D28 F28 D30:F30"/>
    <dataValidation allowBlank="1" showInputMessage="1" showErrorMessage="1" prompt="Meta anual del indicador" sqref="E28 C28 C30"/>
    <dataValidation allowBlank="1" showInputMessage="1" showErrorMessage="1" prompt="Nombre del indicador" sqref="B28:B30"/>
    <dataValidation allowBlank="1" showInputMessage="1" showErrorMessage="1" prompt="Nombre de cada producto" sqref="A28 A30"/>
    <dataValidation allowBlank="1" showInputMessage="1" showErrorMessage="1" prompt="Presupuesto del programa" sqref="A25:C25 F25"/>
    <dataValidation allowBlank="1" showInputMessage="1" showErrorMessage="1" prompt="Oportunidades de mejora identificadas" sqref="A39:J40 H45:I45"/>
    <dataValidation allowBlank="1" showInputMessage="1" showErrorMessage="1" prompt="De existir desvío, explicar razones." sqref="B36:J36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Nombre del producto" sqref="B33:J33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J10"/>
    <dataValidation allowBlank="1" sqref="A8"/>
    <dataValidation allowBlank="1" showInputMessage="1" showErrorMessage="1" prompt="Registrar código de la Unidad Ejecutora" sqref="L11:L12"/>
    <dataValidation allowBlank="1" showInputMessage="1" showErrorMessage="1" prompt="Registrar denominación de la Unidad Ejecutora" sqref="M12:S12 K16:Q16 C16:I16"/>
    <dataValidation allowBlank="1" showInputMessage="1" showErrorMessage="1" prompt="En esta sección se define el propósito u objetivo del programa." sqref="B19:P19 B21:P21 B34:J34"/>
  </dataValidations>
  <pageMargins left="0.70866141732283472" right="0.70866141732283472" top="0.74803149606299213" bottom="0.74803149606299213" header="0.31496062992125984" footer="0.31496062992125984"/>
  <pageSetup scale="65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2"/>
  <sheetViews>
    <sheetView topLeftCell="C13" zoomScale="80" zoomScaleNormal="80" workbookViewId="0">
      <selection activeCell="J21" sqref="J21"/>
    </sheetView>
  </sheetViews>
  <sheetFormatPr baseColWidth="10" defaultColWidth="11" defaultRowHeight="15" x14ac:dyDescent="0.25"/>
  <cols>
    <col min="1" max="1" width="19.7109375" style="36" customWidth="1"/>
    <col min="2" max="2" width="25.140625" style="100" customWidth="1"/>
    <col min="3" max="3" width="15.5703125" style="36" bestFit="1" customWidth="1"/>
    <col min="4" max="4" width="24.28515625" style="101" customWidth="1"/>
    <col min="5" max="5" width="15.42578125" style="104" customWidth="1"/>
    <col min="6" max="6" width="20.85546875" style="103" bestFit="1" customWidth="1"/>
    <col min="7" max="7" width="14.7109375" style="53" bestFit="1" customWidth="1"/>
    <col min="8" max="8" width="15.28515625" style="36" bestFit="1" customWidth="1"/>
    <col min="9" max="9" width="14.7109375" style="53" bestFit="1" customWidth="1"/>
    <col min="10" max="10" width="15.28515625" style="36" bestFit="1" customWidth="1"/>
    <col min="11" max="12" width="14.7109375" style="36" bestFit="1" customWidth="1"/>
    <col min="13" max="13" width="15.28515625" style="36" customWidth="1"/>
    <col min="14" max="14" width="14.7109375" style="36" bestFit="1" customWidth="1"/>
    <col min="15" max="15" width="15.7109375" style="36" bestFit="1" customWidth="1"/>
    <col min="16" max="16" width="15.28515625" style="36" bestFit="1" customWidth="1"/>
    <col min="17" max="17" width="6.28515625" style="34" bestFit="1" customWidth="1"/>
    <col min="18" max="18" width="16.5703125" style="35" bestFit="1" customWidth="1"/>
    <col min="19" max="19" width="14.28515625" style="34" bestFit="1" customWidth="1"/>
    <col min="20" max="20" width="10" style="34" bestFit="1" customWidth="1"/>
    <col min="21" max="16384" width="11" style="36"/>
  </cols>
  <sheetData>
    <row r="1" spans="1:20" ht="15.75" x14ac:dyDescent="0.25">
      <c r="A1" s="166"/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</row>
    <row r="2" spans="1:20" ht="15.75" x14ac:dyDescent="0.25">
      <c r="A2" s="166"/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</row>
    <row r="3" spans="1:20" ht="15.75" x14ac:dyDescent="0.25">
      <c r="A3" s="166"/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</row>
    <row r="4" spans="1:20" ht="15.75" x14ac:dyDescent="0.25">
      <c r="A4" s="37"/>
      <c r="B4" s="37"/>
      <c r="C4" s="37"/>
      <c r="D4" s="38"/>
      <c r="E4" s="37"/>
      <c r="F4" s="39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1:20" ht="15.75" x14ac:dyDescent="0.25">
      <c r="A5" s="37"/>
      <c r="B5" s="37"/>
      <c r="C5" s="37"/>
      <c r="D5" s="38"/>
      <c r="E5" s="37"/>
      <c r="F5" s="39"/>
      <c r="G5" s="37"/>
      <c r="H5" s="37"/>
      <c r="I5" s="37"/>
      <c r="J5" s="37"/>
      <c r="K5" s="37"/>
      <c r="L5" s="37"/>
      <c r="M5" s="37"/>
      <c r="N5" s="37"/>
      <c r="O5" s="37"/>
      <c r="P5" s="37"/>
    </row>
    <row r="6" spans="1:20" ht="15.75" x14ac:dyDescent="0.25">
      <c r="A6" s="37"/>
      <c r="B6" s="37"/>
      <c r="C6" s="37"/>
      <c r="D6" s="38"/>
      <c r="E6" s="37"/>
      <c r="F6" s="39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20" s="43" customFormat="1" ht="21" x14ac:dyDescent="0.35">
      <c r="A7" s="40" t="s">
        <v>7</v>
      </c>
      <c r="B7" s="41" t="s">
        <v>68</v>
      </c>
      <c r="C7" s="165" t="s">
        <v>69</v>
      </c>
      <c r="D7" s="165"/>
      <c r="E7" s="165"/>
      <c r="F7" s="165"/>
      <c r="G7" s="165"/>
      <c r="H7" s="165"/>
      <c r="I7" s="165"/>
      <c r="J7" s="42"/>
      <c r="K7" s="42"/>
      <c r="L7" s="42"/>
      <c r="M7" s="42"/>
      <c r="N7" s="42"/>
      <c r="O7" s="42"/>
      <c r="P7" s="42"/>
      <c r="R7" s="44"/>
    </row>
    <row r="8" spans="1:20" s="43" customFormat="1" ht="21" x14ac:dyDescent="0.35">
      <c r="A8" s="40" t="s">
        <v>36</v>
      </c>
      <c r="B8" s="41" t="s">
        <v>70</v>
      </c>
      <c r="C8" s="165" t="s">
        <v>69</v>
      </c>
      <c r="D8" s="165"/>
      <c r="E8" s="165"/>
      <c r="F8" s="165"/>
      <c r="G8" s="165"/>
      <c r="H8" s="165"/>
      <c r="I8" s="165"/>
      <c r="J8" s="42"/>
      <c r="K8" s="42"/>
      <c r="L8" s="42"/>
      <c r="M8" s="42"/>
      <c r="N8" s="42"/>
      <c r="O8" s="42"/>
      <c r="P8" s="42"/>
      <c r="R8" s="44"/>
    </row>
    <row r="9" spans="1:20" s="43" customFormat="1" ht="21" x14ac:dyDescent="0.35">
      <c r="A9" s="40" t="s">
        <v>37</v>
      </c>
      <c r="B9" s="41" t="s">
        <v>71</v>
      </c>
      <c r="C9" s="165" t="s">
        <v>72</v>
      </c>
      <c r="D9" s="165"/>
      <c r="E9" s="165"/>
      <c r="F9" s="165"/>
      <c r="G9" s="165"/>
      <c r="H9" s="165"/>
      <c r="I9" s="165"/>
      <c r="J9" s="42"/>
      <c r="K9" s="42"/>
      <c r="L9" s="42"/>
      <c r="M9" s="42"/>
      <c r="N9" s="42"/>
      <c r="O9" s="42"/>
      <c r="P9" s="42"/>
      <c r="R9" s="44"/>
    </row>
    <row r="10" spans="1:20" s="53" customFormat="1" ht="15.75" x14ac:dyDescent="0.25">
      <c r="A10" s="45"/>
      <c r="B10" s="46"/>
      <c r="C10" s="47"/>
      <c r="D10" s="48"/>
      <c r="E10" s="49"/>
      <c r="F10" s="50"/>
      <c r="G10" s="47"/>
      <c r="H10" s="47"/>
      <c r="I10" s="47"/>
      <c r="J10" s="37"/>
      <c r="K10" s="37"/>
      <c r="L10" s="37"/>
      <c r="M10" s="37"/>
      <c r="N10" s="37"/>
      <c r="O10" s="37"/>
      <c r="P10" s="37"/>
      <c r="Q10" s="51"/>
      <c r="R10" s="52"/>
      <c r="S10" s="51"/>
      <c r="T10" s="51"/>
    </row>
    <row r="11" spans="1:20" ht="15.75" thickBot="1" x14ac:dyDescent="0.3">
      <c r="A11" s="53"/>
      <c r="B11" s="54"/>
      <c r="C11" s="53"/>
      <c r="D11" s="55"/>
      <c r="E11" s="56"/>
      <c r="F11" s="57"/>
      <c r="H11" s="53"/>
      <c r="J11" s="53"/>
      <c r="K11" s="53"/>
      <c r="L11" s="53"/>
      <c r="M11" s="53"/>
      <c r="N11" s="53"/>
      <c r="O11" s="53"/>
      <c r="P11" s="53"/>
    </row>
    <row r="12" spans="1:20" ht="27" thickBot="1" x14ac:dyDescent="0.3">
      <c r="A12" s="167" t="s">
        <v>73</v>
      </c>
      <c r="B12" s="168"/>
      <c r="C12" s="168"/>
      <c r="D12" s="168"/>
      <c r="E12" s="168"/>
      <c r="F12" s="169"/>
      <c r="G12" s="170" t="s">
        <v>74</v>
      </c>
      <c r="H12" s="171"/>
      <c r="I12" s="171"/>
      <c r="J12" s="171"/>
      <c r="K12" s="171"/>
      <c r="L12" s="171"/>
      <c r="M12" s="171"/>
      <c r="N12" s="171"/>
      <c r="O12" s="172"/>
      <c r="P12" s="173"/>
    </row>
    <row r="13" spans="1:20" s="60" customFormat="1" ht="34.5" customHeight="1" x14ac:dyDescent="0.25">
      <c r="A13" s="174" t="s">
        <v>75</v>
      </c>
      <c r="B13" s="176" t="s">
        <v>76</v>
      </c>
      <c r="C13" s="176" t="s">
        <v>77</v>
      </c>
      <c r="D13" s="176" t="s">
        <v>78</v>
      </c>
      <c r="E13" s="58"/>
      <c r="F13" s="59"/>
      <c r="G13" s="178" t="s">
        <v>79</v>
      </c>
      <c r="H13" s="179"/>
      <c r="I13" s="180" t="s">
        <v>80</v>
      </c>
      <c r="J13" s="181"/>
      <c r="K13" s="180" t="s">
        <v>81</v>
      </c>
      <c r="L13" s="181"/>
      <c r="M13" s="180" t="s">
        <v>82</v>
      </c>
      <c r="N13" s="181"/>
      <c r="O13" s="180" t="s">
        <v>83</v>
      </c>
      <c r="P13" s="184"/>
      <c r="R13" s="61"/>
    </row>
    <row r="14" spans="1:20" s="60" customFormat="1" ht="48" thickBot="1" x14ac:dyDescent="0.3">
      <c r="A14" s="175"/>
      <c r="B14" s="177"/>
      <c r="C14" s="177"/>
      <c r="D14" s="177"/>
      <c r="E14" s="62" t="s">
        <v>84</v>
      </c>
      <c r="F14" s="59"/>
      <c r="G14" s="63" t="s">
        <v>85</v>
      </c>
      <c r="H14" s="62" t="s">
        <v>86</v>
      </c>
      <c r="I14" s="63" t="s">
        <v>85</v>
      </c>
      <c r="J14" s="62" t="s">
        <v>86</v>
      </c>
      <c r="K14" s="63" t="s">
        <v>85</v>
      </c>
      <c r="L14" s="62" t="s">
        <v>86</v>
      </c>
      <c r="M14" s="63" t="s">
        <v>85</v>
      </c>
      <c r="N14" s="62" t="s">
        <v>86</v>
      </c>
      <c r="O14" s="63" t="s">
        <v>87</v>
      </c>
      <c r="P14" s="62" t="s">
        <v>88</v>
      </c>
      <c r="R14" s="64"/>
    </row>
    <row r="15" spans="1:20" ht="84.75" hidden="1" thickBot="1" x14ac:dyDescent="0.3">
      <c r="A15" s="65" t="s">
        <v>89</v>
      </c>
      <c r="B15" s="66" t="s">
        <v>90</v>
      </c>
      <c r="C15" s="66" t="s">
        <v>91</v>
      </c>
      <c r="D15" s="67" t="s">
        <v>92</v>
      </c>
      <c r="E15" s="66" t="s">
        <v>93</v>
      </c>
      <c r="F15" s="68" t="s">
        <v>94</v>
      </c>
      <c r="G15" s="69"/>
      <c r="H15" s="70"/>
      <c r="I15" s="69"/>
      <c r="J15" s="70"/>
      <c r="K15" s="69"/>
      <c r="L15" s="70"/>
      <c r="M15" s="69"/>
      <c r="N15" s="70"/>
      <c r="O15" s="71"/>
      <c r="P15" s="70"/>
      <c r="R15" s="72"/>
      <c r="S15" s="73"/>
      <c r="T15" s="73"/>
    </row>
    <row r="16" spans="1:20" ht="71.25" customHeight="1" x14ac:dyDescent="0.25">
      <c r="A16" s="185" t="s">
        <v>95</v>
      </c>
      <c r="B16" s="188" t="s">
        <v>96</v>
      </c>
      <c r="C16" s="188" t="s">
        <v>97</v>
      </c>
      <c r="D16" s="188" t="s">
        <v>98</v>
      </c>
      <c r="E16" s="74">
        <v>53537459</v>
      </c>
      <c r="F16" s="75" t="s">
        <v>99</v>
      </c>
      <c r="G16" s="76">
        <v>10</v>
      </c>
      <c r="H16" s="74">
        <v>12612583</v>
      </c>
      <c r="I16" s="76">
        <v>10</v>
      </c>
      <c r="J16" s="74">
        <v>12241583</v>
      </c>
      <c r="K16" s="76">
        <v>10</v>
      </c>
      <c r="L16" s="74">
        <v>11488550</v>
      </c>
      <c r="M16" s="76">
        <v>10</v>
      </c>
      <c r="N16" s="74">
        <v>17194743</v>
      </c>
      <c r="O16" s="76">
        <f>+M16+K16+I16+G16</f>
        <v>40</v>
      </c>
      <c r="P16" s="74">
        <f>+SUM(H16+J16+L16+N16)</f>
        <v>53537459</v>
      </c>
      <c r="Q16" s="36"/>
      <c r="R16" s="77"/>
      <c r="S16" s="36"/>
      <c r="T16" s="36"/>
    </row>
    <row r="17" spans="1:20" ht="39.75" customHeight="1" thickBot="1" x14ac:dyDescent="0.3">
      <c r="A17" s="186"/>
      <c r="B17" s="189"/>
      <c r="C17" s="189"/>
      <c r="D17" s="189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36"/>
      <c r="T17" s="36"/>
    </row>
    <row r="18" spans="1:20" ht="39" customHeight="1" thickBot="1" x14ac:dyDescent="0.3">
      <c r="A18" s="186"/>
      <c r="B18" s="189"/>
      <c r="C18" s="189"/>
      <c r="D18" s="189"/>
      <c r="E18" s="77"/>
      <c r="F18" s="77"/>
      <c r="G18" s="178" t="s">
        <v>79</v>
      </c>
      <c r="H18" s="179"/>
      <c r="I18" s="191" t="s">
        <v>80</v>
      </c>
      <c r="J18" s="192"/>
      <c r="K18" s="180" t="s">
        <v>81</v>
      </c>
      <c r="L18" s="181"/>
      <c r="M18" s="180" t="s">
        <v>82</v>
      </c>
      <c r="N18" s="181"/>
      <c r="O18" s="77"/>
      <c r="P18" s="77"/>
      <c r="Q18" s="77"/>
      <c r="R18" s="77"/>
      <c r="S18" s="36"/>
      <c r="T18" s="36"/>
    </row>
    <row r="19" spans="1:20" ht="31.5" customHeight="1" x14ac:dyDescent="0.25">
      <c r="A19" s="186"/>
      <c r="B19" s="189"/>
      <c r="C19" s="189"/>
      <c r="D19" s="189"/>
      <c r="E19" s="78" t="s">
        <v>100</v>
      </c>
      <c r="F19" s="59"/>
      <c r="G19" s="63" t="s">
        <v>101</v>
      </c>
      <c r="H19" s="79" t="s">
        <v>102</v>
      </c>
      <c r="I19" s="63" t="s">
        <v>101</v>
      </c>
      <c r="J19" s="79" t="s">
        <v>102</v>
      </c>
      <c r="K19" s="63" t="s">
        <v>101</v>
      </c>
      <c r="L19" s="79" t="s">
        <v>102</v>
      </c>
      <c r="M19" s="63" t="s">
        <v>101</v>
      </c>
      <c r="N19" s="79" t="s">
        <v>102</v>
      </c>
      <c r="O19" s="182" t="s">
        <v>103</v>
      </c>
      <c r="P19" s="183"/>
      <c r="Q19" s="36"/>
      <c r="R19" s="77"/>
      <c r="S19" s="36"/>
      <c r="T19" s="36"/>
    </row>
    <row r="20" spans="1:20" s="60" customFormat="1" ht="46.5" customHeight="1" thickBot="1" x14ac:dyDescent="0.3">
      <c r="A20" s="187"/>
      <c r="B20" s="190"/>
      <c r="C20" s="190"/>
      <c r="D20" s="190"/>
      <c r="E20" s="80">
        <v>40</v>
      </c>
      <c r="F20" s="81" t="s">
        <v>104</v>
      </c>
      <c r="G20" s="82">
        <v>10</v>
      </c>
      <c r="H20" s="83">
        <f>+[2]Hoja1!E26</f>
        <v>11119760.1</v>
      </c>
      <c r="I20" s="82">
        <v>12</v>
      </c>
      <c r="J20" s="83">
        <v>12063165.34</v>
      </c>
      <c r="K20" s="82"/>
      <c r="L20" s="83"/>
      <c r="M20" s="82"/>
      <c r="N20" s="83"/>
      <c r="O20" s="82">
        <f>+M20+K20+I20+G20</f>
        <v>22</v>
      </c>
      <c r="P20" s="83">
        <f>+SUM(H20+J20+L20+N20)</f>
        <v>23182925.439999998</v>
      </c>
      <c r="R20" s="64"/>
    </row>
    <row r="21" spans="1:20" s="60" customFormat="1" ht="37.5" customHeight="1" x14ac:dyDescent="0.25">
      <c r="A21" s="84"/>
      <c r="B21" s="84"/>
      <c r="C21" s="85"/>
      <c r="D21" s="85"/>
      <c r="E21" s="86"/>
      <c r="F21" s="87" t="s">
        <v>105</v>
      </c>
      <c r="G21" s="88">
        <f t="shared" ref="G21:P21" si="0">+G20/G16</f>
        <v>1</v>
      </c>
      <c r="H21" s="89">
        <f t="shared" si="0"/>
        <v>0.88164019217950829</v>
      </c>
      <c r="I21" s="88">
        <f t="shared" si="0"/>
        <v>1.2</v>
      </c>
      <c r="J21" s="89">
        <f t="shared" si="0"/>
        <v>0.98542527874050279</v>
      </c>
      <c r="K21" s="88">
        <f t="shared" si="0"/>
        <v>0</v>
      </c>
      <c r="L21" s="89">
        <f t="shared" si="0"/>
        <v>0</v>
      </c>
      <c r="M21" s="88">
        <f t="shared" si="0"/>
        <v>0</v>
      </c>
      <c r="N21" s="89">
        <f t="shared" si="0"/>
        <v>0</v>
      </c>
      <c r="O21" s="88">
        <f t="shared" si="0"/>
        <v>0.55000000000000004</v>
      </c>
      <c r="P21" s="89">
        <f t="shared" si="0"/>
        <v>0.43302252054958373</v>
      </c>
      <c r="R21" s="64"/>
    </row>
    <row r="22" spans="1:20" s="92" customFormat="1" ht="37.5" customHeight="1" x14ac:dyDescent="0.25">
      <c r="A22" s="84"/>
      <c r="B22" s="84"/>
      <c r="C22" s="85"/>
      <c r="D22" s="85"/>
      <c r="E22" s="86"/>
      <c r="F22" s="90"/>
      <c r="G22" s="91"/>
      <c r="H22" s="91"/>
      <c r="I22" s="91"/>
      <c r="J22" s="91"/>
      <c r="K22" s="91"/>
      <c r="L22" s="91"/>
      <c r="M22" s="91"/>
      <c r="N22" s="91"/>
      <c r="O22" s="91"/>
      <c r="P22" s="91"/>
      <c r="R22" s="93"/>
    </row>
    <row r="23" spans="1:20" s="53" customFormat="1" x14ac:dyDescent="0.25">
      <c r="B23" s="54"/>
      <c r="D23" s="55"/>
      <c r="E23" s="94"/>
      <c r="F23" s="57"/>
      <c r="K23" s="95"/>
      <c r="L23" s="95"/>
      <c r="M23" s="95"/>
      <c r="N23" s="95"/>
      <c r="O23" s="95"/>
      <c r="Q23" s="51"/>
      <c r="R23" s="52"/>
      <c r="S23" s="51"/>
      <c r="T23" s="51"/>
    </row>
    <row r="24" spans="1:20" s="53" customFormat="1" x14ac:dyDescent="0.25">
      <c r="B24" s="54"/>
      <c r="D24" s="55"/>
      <c r="E24" s="94"/>
      <c r="F24" s="96"/>
      <c r="K24" s="95"/>
      <c r="L24" s="95"/>
      <c r="M24" s="95"/>
      <c r="N24" s="95"/>
      <c r="O24" s="95"/>
      <c r="Q24" s="51"/>
      <c r="R24" s="52"/>
      <c r="S24" s="51"/>
      <c r="T24" s="51"/>
    </row>
    <row r="25" spans="1:20" s="53" customFormat="1" x14ac:dyDescent="0.25">
      <c r="B25" s="54"/>
      <c r="D25" s="55"/>
      <c r="E25" s="94"/>
      <c r="F25" s="57"/>
      <c r="K25" s="95"/>
      <c r="L25" s="95"/>
      <c r="M25" s="95"/>
      <c r="N25" s="95"/>
      <c r="O25" s="95"/>
      <c r="Q25" s="51"/>
      <c r="R25" s="52"/>
      <c r="S25" s="51"/>
      <c r="T25" s="51"/>
    </row>
    <row r="26" spans="1:20" s="53" customFormat="1" x14ac:dyDescent="0.25">
      <c r="B26" s="54"/>
      <c r="D26" s="55"/>
      <c r="E26" s="94"/>
      <c r="F26" s="57"/>
      <c r="K26" s="95"/>
      <c r="L26" s="95"/>
      <c r="M26" s="95"/>
      <c r="N26" s="95"/>
      <c r="O26" s="95"/>
      <c r="Q26" s="51"/>
      <c r="R26" s="52"/>
      <c r="S26" s="51"/>
      <c r="T26" s="51"/>
    </row>
    <row r="27" spans="1:20" s="53" customFormat="1" x14ac:dyDescent="0.25">
      <c r="B27" s="95"/>
      <c r="C27" s="95"/>
      <c r="D27" s="95"/>
      <c r="E27" s="94"/>
      <c r="F27" s="57"/>
      <c r="G27" s="95"/>
      <c r="H27" s="95"/>
      <c r="I27" s="95"/>
      <c r="K27" s="95"/>
      <c r="L27" s="95"/>
      <c r="M27" s="95"/>
      <c r="N27" s="95"/>
      <c r="O27" s="95"/>
      <c r="Q27" s="51"/>
      <c r="R27" s="52"/>
      <c r="S27" s="51"/>
      <c r="T27" s="51"/>
    </row>
    <row r="28" spans="1:20" s="53" customFormat="1" x14ac:dyDescent="0.25">
      <c r="B28" s="97"/>
      <c r="C28" s="98" t="s">
        <v>106</v>
      </c>
      <c r="D28" s="97"/>
      <c r="E28" s="94"/>
      <c r="F28" s="57"/>
      <c r="G28" s="97"/>
      <c r="H28" s="98" t="s">
        <v>107</v>
      </c>
      <c r="I28" s="97"/>
      <c r="K28" s="95"/>
      <c r="L28" s="97"/>
      <c r="M28" s="98" t="s">
        <v>108</v>
      </c>
      <c r="N28" s="97"/>
      <c r="O28" s="95"/>
      <c r="Q28" s="51"/>
      <c r="R28" s="52"/>
      <c r="S28" s="51"/>
      <c r="T28" s="51"/>
    </row>
    <row r="29" spans="1:20" s="53" customFormat="1" x14ac:dyDescent="0.25">
      <c r="B29" s="95"/>
      <c r="C29" s="99" t="s">
        <v>109</v>
      </c>
      <c r="D29" s="95"/>
      <c r="E29" s="94"/>
      <c r="F29" s="57"/>
      <c r="G29" s="95"/>
      <c r="H29" s="99" t="s">
        <v>110</v>
      </c>
      <c r="I29" s="95"/>
      <c r="K29" s="95"/>
      <c r="L29" s="95"/>
      <c r="M29" s="99" t="s">
        <v>111</v>
      </c>
      <c r="N29" s="95"/>
      <c r="O29" s="95"/>
      <c r="Q29" s="51"/>
      <c r="R29" s="52"/>
      <c r="S29" s="51"/>
      <c r="T29" s="51"/>
    </row>
    <row r="30" spans="1:20" s="53" customFormat="1" x14ac:dyDescent="0.25">
      <c r="B30" s="54"/>
      <c r="D30" s="55"/>
      <c r="E30" s="94"/>
      <c r="F30" s="57"/>
      <c r="Q30" s="51"/>
      <c r="R30" s="52"/>
      <c r="S30" s="51"/>
      <c r="T30" s="51"/>
    </row>
    <row r="31" spans="1:20" s="53" customFormat="1" x14ac:dyDescent="0.25">
      <c r="B31" s="54"/>
      <c r="D31" s="55"/>
      <c r="E31" s="94"/>
      <c r="F31" s="96"/>
      <c r="Q31" s="51"/>
      <c r="R31" s="52"/>
      <c r="S31" s="51"/>
      <c r="T31" s="51"/>
    </row>
    <row r="32" spans="1:20" x14ac:dyDescent="0.25">
      <c r="E32" s="102"/>
    </row>
  </sheetData>
  <mergeCells count="27">
    <mergeCell ref="O19:P19"/>
    <mergeCell ref="M13:N13"/>
    <mergeCell ref="O13:P13"/>
    <mergeCell ref="A16:A20"/>
    <mergeCell ref="B16:B20"/>
    <mergeCell ref="C16:C20"/>
    <mergeCell ref="D16:D20"/>
    <mergeCell ref="G18:H18"/>
    <mergeCell ref="I18:J18"/>
    <mergeCell ref="K18:L18"/>
    <mergeCell ref="M18:N18"/>
    <mergeCell ref="A12:F12"/>
    <mergeCell ref="G12:N12"/>
    <mergeCell ref="O12:P12"/>
    <mergeCell ref="A13:A14"/>
    <mergeCell ref="B13:B14"/>
    <mergeCell ref="C13:C14"/>
    <mergeCell ref="D13:D14"/>
    <mergeCell ref="G13:H13"/>
    <mergeCell ref="I13:J13"/>
    <mergeCell ref="K13:L13"/>
    <mergeCell ref="C9:I9"/>
    <mergeCell ref="A1:P1"/>
    <mergeCell ref="A2:P2"/>
    <mergeCell ref="A3:P3"/>
    <mergeCell ref="C7:I7"/>
    <mergeCell ref="C8:I8"/>
  </mergeCells>
  <dataValidations count="5">
    <dataValidation allowBlank="1" showInputMessage="1" showErrorMessage="1" prompt="Registrar denominación de la Unidad Ejecutora" sqref="C9:I10"/>
    <dataValidation allowBlank="1" showInputMessage="1" showErrorMessage="1" prompt="Registrar denominación del Capítulo" sqref="C7:I8"/>
    <dataValidation allowBlank="1" showInputMessage="1" showErrorMessage="1" prompt="Registrar código de la Unidad Ejecutora" sqref="B9:B10"/>
    <dataValidation allowBlank="1" showInputMessage="1" showErrorMessage="1" prompt="Registrar código del subcapítulo" sqref="B8"/>
    <dataValidation allowBlank="1" showInputMessage="1" showErrorMessage="1" prompt="Registrar código del Capítulo" sqref="B7"/>
  </dataValidations>
  <printOptions horizontalCentered="1" verticalCentered="1"/>
  <pageMargins left="0.74803149606299213" right="0.70866141732283472" top="0.74803149606299213" bottom="0.74803149606299213" header="0.31496062992125984" footer="0.31496062992125984"/>
  <pageSetup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Informe </vt:lpstr>
      <vt:lpstr>Programacion Trimestral</vt:lpstr>
      <vt:lpstr>'Informe '!Área_de_impresión</vt:lpstr>
      <vt:lpstr>'Programacion Trimestral'!Área_de_impresión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Alsiwin Alfonso Ruiz Suero</cp:lastModifiedBy>
  <cp:lastPrinted>2024-09-30T16:54:26Z</cp:lastPrinted>
  <dcterms:created xsi:type="dcterms:W3CDTF">2021-03-22T15:50:10Z</dcterms:created>
  <dcterms:modified xsi:type="dcterms:W3CDTF">2024-09-30T16:54:44Z</dcterms:modified>
</cp:coreProperties>
</file>