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3- PLANIFICACION Y DESARROLLO 2022\1 MEMORIA2020  PEI2024  POA2021\MATERIAL A PRESENTAR MI PEI POA\INDICADORES 2023\INFORME DEL POA 2023\"/>
    </mc:Choice>
  </mc:AlternateContent>
  <bookViews>
    <workbookView xWindow="0" yWindow="0" windowWidth="20490" windowHeight="6630"/>
  </bookViews>
  <sheets>
    <sheet name="CNF" sheetId="3" r:id="rId1"/>
    <sheet name="Hoja1" sheetId="4" r:id="rId2"/>
    <sheet name="Hoja2" sheetId="5" r:id="rId3"/>
  </sheets>
  <definedNames>
    <definedName name="_xlnm.Print_Area" localSheetId="0">CNF!$A$1:$U$88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5" l="1"/>
  <c r="E8" i="5"/>
  <c r="F5" i="5"/>
  <c r="E5" i="5"/>
  <c r="E13" i="5" l="1"/>
  <c r="F13" i="5"/>
  <c r="E10" i="4"/>
  <c r="D10" i="4"/>
  <c r="G13" i="5" l="1"/>
  <c r="Q28" i="3" l="1"/>
  <c r="Q21" i="3"/>
  <c r="Q15" i="3" s="1"/>
  <c r="Q14" i="3"/>
</calcChain>
</file>

<file path=xl/sharedStrings.xml><?xml version="1.0" encoding="utf-8"?>
<sst xmlns="http://schemas.openxmlformats.org/spreadsheetml/2006/main" count="222" uniqueCount="167">
  <si>
    <t>Consulturía Jurídica</t>
  </si>
  <si>
    <t xml:space="preserve"> Plan Operativo Anual 2012</t>
  </si>
  <si>
    <t>Productos/Actividades/Acciones</t>
  </si>
  <si>
    <t>Indicadores (Formula)</t>
  </si>
  <si>
    <t>Meta</t>
  </si>
  <si>
    <t>1er Trimestre</t>
  </si>
  <si>
    <t>2do Trimestre</t>
  </si>
  <si>
    <t>3er Trimestre</t>
  </si>
  <si>
    <t>4to Trimestre</t>
  </si>
  <si>
    <t>Presupuesto RD$</t>
  </si>
  <si>
    <t>Responsable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</si>
  <si>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</si>
  <si>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</si>
  <si>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</si>
  <si>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</si>
  <si>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</si>
  <si>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</si>
  <si>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</si>
  <si>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</si>
  <si>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</si>
  <si>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</si>
  <si>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</si>
  <si>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</si>
  <si>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F-100</t>
  </si>
  <si>
    <t>Credito Ex.</t>
  </si>
  <si>
    <t>Donaciones</t>
  </si>
  <si>
    <t>1. Ministerio de Trabajo cumpliendo la normativa legal</t>
  </si>
  <si>
    <t>No. de acciones legales contra el Ministerio en año n / No. de acciones legales contra el Ministerio en año n-1</t>
  </si>
  <si>
    <t>Juridica</t>
  </si>
  <si>
    <t>1.1 Personal del MT cumpliendo las normas institucionales</t>
  </si>
  <si>
    <t>No. de personas amonestados / No. Total de empleados.</t>
  </si>
  <si>
    <t>1.1.1 Realizar Consultas de Orientación Normativas Legales.</t>
  </si>
  <si>
    <t>No. de consultas ejecutadas / No. de consultas programadas</t>
  </si>
  <si>
    <t>20 consultas</t>
  </si>
  <si>
    <t>x</t>
  </si>
  <si>
    <t>1.1.2 Realizar Jornadas de concientización Normas Públicas</t>
  </si>
  <si>
    <t>No. de servidores del ministerio concientizados / No. de servidores del ministerio programados</t>
  </si>
  <si>
    <t>100 servidores</t>
  </si>
  <si>
    <t xml:space="preserve">1.2 Emitir opiniones juridicas. </t>
  </si>
  <si>
    <t>No. de opiniones emitidas / No. de opiniones programadas</t>
  </si>
  <si>
    <t>15 Opiniones jurídicas emitidas</t>
  </si>
  <si>
    <t>1.3 Preparación legal de Licitaciones.</t>
  </si>
  <si>
    <t>No. De licitaciones preparadas / No. de licitaciones pendientes por preparar</t>
  </si>
  <si>
    <t>3 licitaciones preparadas bajo marco legal</t>
  </si>
  <si>
    <t>1.4 Elaborar Documentos Legales
*</t>
  </si>
  <si>
    <t>No. De documentos legales elaborados / No. de documentos planificados</t>
  </si>
  <si>
    <t xml:space="preserve">2. Obligaciones y Derechos del Ministerio gestionados </t>
  </si>
  <si>
    <t>No. de eventos Institucionales atendidos / No. total de eventos Institucionales *100</t>
  </si>
  <si>
    <t>220 Eventos Atendidos</t>
  </si>
  <si>
    <t>2.1. Elaborar contratos y convenios</t>
  </si>
  <si>
    <t xml:space="preserve"> No. de solicitudes atendidas / No. total de solicitudes</t>
  </si>
  <si>
    <t>40 contratos y / o  convenios</t>
  </si>
  <si>
    <t>2.2. Notarizar contratos y convenios</t>
  </si>
  <si>
    <t>40 contratos y convenios</t>
  </si>
  <si>
    <t>2.4.Representar al MT ante losTribunales.</t>
  </si>
  <si>
    <t xml:space="preserve"> No. de audiencias asistidas / No. total de audiencias</t>
  </si>
  <si>
    <t>20 representaciones</t>
  </si>
  <si>
    <t xml:space="preserve"> 2.6. Análisis de actos de alguaciles</t>
  </si>
  <si>
    <t>No. de actos de alguacil analizados / No. total de actos de alguacil</t>
  </si>
  <si>
    <t>75 actos alguaciles analizados</t>
  </si>
  <si>
    <t>2.7. Validar poderes de beneficiarios de bonos.</t>
  </si>
  <si>
    <t>No. de poderes validados / No. total de poderes de beneficiarios</t>
  </si>
  <si>
    <t>25 validaciones de poderes</t>
  </si>
  <si>
    <t>2.8. Investigar reclamos y/o denucias.</t>
  </si>
  <si>
    <t>No. de denuncias investigados / No. Total de denuncias</t>
  </si>
  <si>
    <t>20 denuncias investigadas</t>
  </si>
  <si>
    <t>3.Procesos Jurídicos  gestionados</t>
  </si>
  <si>
    <t>No. de procesos gestionados / No. de procesos existentes</t>
  </si>
  <si>
    <t>3.1 Adquirir recursos  bibliograficos Jurídicos.</t>
  </si>
  <si>
    <t>No. de libros especializados adquiridos / No. de libros planificados a comprar</t>
  </si>
  <si>
    <t>6 libros</t>
  </si>
  <si>
    <t>3.3 Adquirir Software archivos</t>
  </si>
  <si>
    <t>No. de Softwares en año n / No. de Softwares en año n-1</t>
  </si>
  <si>
    <t>1 Software archivo adquirido</t>
  </si>
  <si>
    <t>3.4 Capacitar el personal  de juridica</t>
  </si>
  <si>
    <t>No. de personas en proceso de especializacion en año n / No. de personas en proceso de especializacion en año n -1</t>
  </si>
  <si>
    <t>5 Tecnicos especializados o en proceso</t>
  </si>
  <si>
    <t>3.5 Actualizar los registros</t>
  </si>
  <si>
    <t>No. de registros actualizados / No. total de Registros</t>
  </si>
  <si>
    <t>12 registros actualizados</t>
  </si>
  <si>
    <t>3.6 Presentar informes mensuales</t>
  </si>
  <si>
    <t>No. de informes presentados / No. total de informes programados</t>
  </si>
  <si>
    <t>12 Informes</t>
  </si>
  <si>
    <t>Ministerio de Relaciones Exteriores</t>
  </si>
  <si>
    <t>Consejo Nacional de Fronteras</t>
  </si>
  <si>
    <t>Programa 002</t>
  </si>
  <si>
    <t>Plan Operativo Anual 2023</t>
  </si>
  <si>
    <t>Planificacion y Desarrollo Institucional</t>
  </si>
  <si>
    <t>Área Estratégica:</t>
  </si>
  <si>
    <t>Objetivo Especifico 2.4.3</t>
  </si>
  <si>
    <t xml:space="preserve">Linea de Accion 2.4.3.1 </t>
  </si>
  <si>
    <t>Diseñar e implementar proyectos para el desarrollo integral de la zona fronteriza, tomando en cuenta su especificidad geopolítica, cultural, ambiental y socioeconómica.</t>
  </si>
  <si>
    <t xml:space="preserve">Objetivo Estratégico: </t>
  </si>
  <si>
    <t>14-Promocion del Desarrollo Social y Economico de los pueblos Fronterizos</t>
  </si>
  <si>
    <t>Zona fronteriza de la Republica Dominicana</t>
  </si>
  <si>
    <t>Objetivo General 2.3.</t>
  </si>
  <si>
    <t>Cantidad de políticas implementadas 16    (Distribuidas en 4 politicas publicas implementadas cada Trimestralmente)</t>
  </si>
  <si>
    <t>Apegado a la Ley 1-12 Estrategia Nacional de Desarrollo.</t>
  </si>
  <si>
    <t>Luis Maria Martinez Matos</t>
  </si>
  <si>
    <t>Ricardo Agomas Rodriguez</t>
  </si>
  <si>
    <t>Analista de Planificacion y Desarrollo</t>
  </si>
  <si>
    <t>Planificacion y Desarrollo</t>
  </si>
  <si>
    <t>Espensel Fragoso Furcal</t>
  </si>
  <si>
    <t>Yasser Ramirez Liriano</t>
  </si>
  <si>
    <t>Analista de Finanzas</t>
  </si>
  <si>
    <t>Cohesion Territorial.</t>
  </si>
  <si>
    <t>Promever el desarrollo sostenible de la zona fronteriza.</t>
  </si>
  <si>
    <t>Actividad  02: Provincias fronterizas con acciones para el desarrollo social y fomento de políticas públicas.</t>
  </si>
  <si>
    <t>Trimestres</t>
  </si>
  <si>
    <t>1er</t>
  </si>
  <si>
    <t>2do</t>
  </si>
  <si>
    <t>3er</t>
  </si>
  <si>
    <t>4to</t>
  </si>
  <si>
    <t>Ene-Feb-Mar</t>
  </si>
  <si>
    <t>Abr-May-Jun</t>
  </si>
  <si>
    <t>Jul-Ago-Sep</t>
  </si>
  <si>
    <t>Oct-Nov-Dic</t>
  </si>
  <si>
    <t>Metas (16)</t>
  </si>
  <si>
    <t>Ejecutadas</t>
  </si>
  <si>
    <t>Eficiencias</t>
  </si>
  <si>
    <t>Nota Importantes de Justificacion:</t>
  </si>
  <si>
    <t>Hemos revasados las metas en cada unos de los trimestres proramados, debido a que estas provincias fronterizas son las mas necesitadas y possen muchas carencias</t>
  </si>
  <si>
    <t>Total</t>
  </si>
  <si>
    <t>2.2.3.1.0.1</t>
  </si>
  <si>
    <t>2.2.5.4.0.1</t>
  </si>
  <si>
    <t>Alquileres de equipo de traccion</t>
  </si>
  <si>
    <t>MATERIALES Y SUMINISTROS</t>
  </si>
  <si>
    <t>2.3.2.2.0.1</t>
  </si>
  <si>
    <t>Acabado Textiles</t>
  </si>
  <si>
    <t>Gasolina</t>
  </si>
  <si>
    <t>2.3.7.1.0.1</t>
  </si>
  <si>
    <t>Utiles destinados a Actividades deportiva</t>
  </si>
  <si>
    <t>2.3.9.4.0.1</t>
  </si>
  <si>
    <t>CUENTA</t>
  </si>
  <si>
    <t>DESCRIPCION</t>
  </si>
  <si>
    <t>CANTIDAD DPO</t>
  </si>
  <si>
    <t>CONTRATACIONES DE SERVICIOS</t>
  </si>
  <si>
    <t>TOTAL GENERAL</t>
  </si>
  <si>
    <t>EJECUTADOS</t>
  </si>
  <si>
    <t>%</t>
  </si>
  <si>
    <t>ViatiCos dentro del pais</t>
  </si>
  <si>
    <t>2.3.3.2.0.1</t>
  </si>
  <si>
    <t>Producto de papel y carton</t>
  </si>
  <si>
    <t>Dir. del Consejo Nacional de Fronteras</t>
  </si>
  <si>
    <t>EJES ESTRATEGICOS ACORDE AL PEI DEL CNF</t>
  </si>
  <si>
    <t>1.      Bandera para la frontera</t>
  </si>
  <si>
    <t>2.      Construcción y mantenimiento de monumentos</t>
  </si>
  <si>
    <t>3.      Incentivar la educación, la cultura, el arte y el deporte en la juventud fronteriza</t>
  </si>
  <si>
    <t>4.      Expo frontera dominicana</t>
  </si>
  <si>
    <t>6.      Conoce la frontera</t>
  </si>
  <si>
    <t>7.      Apoyo a la rehabilitación de caminos vecinales fronterizos</t>
  </si>
  <si>
    <t>8.      Apoyo técnico a las comunidades fronterizas en sus diferentes actividades productivas</t>
  </si>
  <si>
    <t>9.      Fortalecimiento de medios de vida productivos comunitarios</t>
  </si>
  <si>
    <t>10.  Plan de reforestación en la zona fronterizas</t>
  </si>
  <si>
    <t>11.  Actividades y/o programas de impactos regionales con intermediaciones institucionales</t>
  </si>
  <si>
    <t>Actividades Especificas apegadas a ODS</t>
  </si>
  <si>
    <t>Finanzas y Planificacion</t>
  </si>
  <si>
    <t>1 Act ODS 09 Ind, Innov. e Infra.</t>
  </si>
  <si>
    <t>1 Act ODS 04 Eduacion de Calidad</t>
  </si>
  <si>
    <t xml:space="preserve"> 3 Act ODS 02 Salud y Bienestar</t>
  </si>
  <si>
    <t>4 Act ODS 02 Salud y Bienestar</t>
  </si>
  <si>
    <t>1 Act Salud y Bienestar</t>
  </si>
  <si>
    <t>1 Act ODS 08 Trab Decente y Crec Econ</t>
  </si>
  <si>
    <t>1 Act ODS 05 Iguadad de Genero</t>
  </si>
  <si>
    <t>1 Act ODS 15 Vida de ecosistemas Terrestre</t>
  </si>
  <si>
    <t>5.      Premio centinelas de la frontera, general Antonio Duverge</t>
  </si>
  <si>
    <t>3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</si>
</sst>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43" formatCode="_(* #,##0.00_);_(* \(#,##0.00\);_(* &quot;-&quot;??_);_(@_)"/>
    <numFmt numFmtId="164" formatCode="_-* #,##0.00\ _€_-;\-* #,##0.00\ _€_-;_-* &quot;-&quot;??\ _€_-;_-@_-"/>
    <numFmt numFmtId="165" formatCode="_(* #,##0.000_);_(* \(#,##0.00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4" tint="-0.499984740745262"/>
      <name val="Arial"/>
      <family val="2"/>
    </font>
    <font>
      <b/>
      <sz val="12"/>
      <name val="Calibri"/>
      <family val="2"/>
      <scheme val="minor"/>
    </font>
    <font>
      <sz val="18"/>
      <color theme="1"/>
      <name val="Arial"/>
      <family val="2"/>
    </font>
    <font>
      <b/>
      <sz val="18"/>
      <color theme="4" tint="-0.499984740745262"/>
      <name val="Arial"/>
      <family val="2"/>
    </font>
    <font>
      <b/>
      <sz val="18"/>
      <color theme="1"/>
      <name val="Arial"/>
      <family val="2"/>
    </font>
    <font>
      <b/>
      <sz val="18"/>
      <color indexed="8"/>
      <name val="Arial"/>
      <family val="2"/>
    </font>
    <font>
      <b/>
      <sz val="18"/>
      <color theme="1" tint="4.9989318521683403E-2"/>
      <name val="Arial"/>
      <family val="2"/>
    </font>
    <font>
      <sz val="18"/>
      <name val="Arial"/>
      <family val="2"/>
    </font>
    <font>
      <sz val="18"/>
      <color theme="1" tint="4.9989318521683403E-2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  <font>
      <b/>
      <sz val="14"/>
      <color theme="1" tint="4.9989318521683403E-2"/>
      <name val="Arial"/>
      <family val="2"/>
    </font>
    <font>
      <b/>
      <sz val="14"/>
      <name val="Calibri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0"/>
      <name val="Arial"/>
      <family val="2"/>
    </font>
    <font>
      <b/>
      <sz val="14"/>
      <color theme="4" tint="-0.499984740745262"/>
      <name val="Arial"/>
      <family val="2"/>
    </font>
    <font>
      <sz val="14"/>
      <color rgb="FF000000"/>
      <name val="Times New Roman"/>
      <family val="1"/>
    </font>
    <font>
      <b/>
      <sz val="16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Border="1"/>
    <xf numFmtId="0" fontId="3" fillId="0" borderId="0" xfId="0" applyFont="1"/>
    <xf numFmtId="0" fontId="0" fillId="4" borderId="0" xfId="0" applyFill="1" applyBorder="1"/>
    <xf numFmtId="0" fontId="7" fillId="0" borderId="0" xfId="0" applyFont="1"/>
    <xf numFmtId="0" fontId="11" fillId="0" borderId="0" xfId="0" applyFont="1"/>
    <xf numFmtId="0" fontId="11" fillId="0" borderId="0" xfId="0" applyFont="1" applyBorder="1"/>
    <xf numFmtId="0" fontId="9" fillId="0" borderId="0" xfId="0" applyFont="1" applyBorder="1"/>
    <xf numFmtId="0" fontId="3" fillId="0" borderId="0" xfId="0" applyFont="1" applyBorder="1"/>
    <xf numFmtId="0" fontId="7" fillId="0" borderId="0" xfId="0" applyFont="1" applyBorder="1"/>
    <xf numFmtId="0" fontId="10" fillId="0" borderId="0" xfId="0" applyFont="1" applyBorder="1"/>
    <xf numFmtId="0" fontId="2" fillId="0" borderId="0" xfId="0" applyFont="1" applyBorder="1"/>
    <xf numFmtId="0" fontId="11" fillId="4" borderId="0" xfId="0" applyFont="1" applyFill="1" applyBorder="1"/>
    <xf numFmtId="0" fontId="9" fillId="4" borderId="0" xfId="0" applyFont="1" applyFill="1" applyBorder="1"/>
    <xf numFmtId="0" fontId="11" fillId="4" borderId="0" xfId="0" applyFont="1" applyFill="1"/>
    <xf numFmtId="0" fontId="12" fillId="4" borderId="0" xfId="0" applyFont="1" applyFill="1" applyBorder="1"/>
    <xf numFmtId="0" fontId="4" fillId="4" borderId="0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0" fontId="8" fillId="4" borderId="0" xfId="0" applyFont="1" applyFill="1" applyBorder="1"/>
    <xf numFmtId="0" fontId="14" fillId="0" borderId="0" xfId="0" applyFont="1" applyBorder="1"/>
    <xf numFmtId="0" fontId="17" fillId="2" borderId="2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vertical="center" wrapText="1"/>
    </xf>
    <xf numFmtId="0" fontId="14" fillId="3" borderId="2" xfId="0" applyFont="1" applyFill="1" applyBorder="1"/>
    <xf numFmtId="0" fontId="14" fillId="3" borderId="7" xfId="0" applyFont="1" applyFill="1" applyBorder="1"/>
    <xf numFmtId="43" fontId="16" fillId="3" borderId="8" xfId="0" applyNumberFormat="1" applyFont="1" applyFill="1" applyBorder="1" applyAlignment="1">
      <alignment horizontal="center" vertical="center"/>
    </xf>
    <xf numFmtId="43" fontId="16" fillId="3" borderId="2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3" fontId="19" fillId="4" borderId="8" xfId="1" applyFont="1" applyFill="1" applyBorder="1" applyAlignment="1">
      <alignment horizontal="center" vertical="center"/>
    </xf>
    <xf numFmtId="43" fontId="19" fillId="4" borderId="2" xfId="1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43" fontId="19" fillId="4" borderId="8" xfId="1" applyFont="1" applyFill="1" applyBorder="1" applyAlignment="1">
      <alignment horizontal="right" vertical="center"/>
    </xf>
    <xf numFmtId="43" fontId="19" fillId="4" borderId="2" xfId="1" applyFont="1" applyFill="1" applyBorder="1" applyAlignment="1">
      <alignment horizontal="right" vertical="center"/>
    </xf>
    <xf numFmtId="0" fontId="16" fillId="3" borderId="2" xfId="0" applyFont="1" applyFill="1" applyBorder="1" applyAlignment="1">
      <alignment horizontal="center" vertical="center" wrapText="1"/>
    </xf>
    <xf numFmtId="43" fontId="16" fillId="3" borderId="8" xfId="0" applyNumberFormat="1" applyFont="1" applyFill="1" applyBorder="1" applyAlignment="1">
      <alignment horizontal="left" vertical="center"/>
    </xf>
    <xf numFmtId="43" fontId="16" fillId="3" borderId="2" xfId="0" applyNumberFormat="1" applyFont="1" applyFill="1" applyBorder="1" applyAlignment="1">
      <alignment horizontal="left" vertical="center"/>
    </xf>
    <xf numFmtId="0" fontId="20" fillId="3" borderId="2" xfId="0" applyFont="1" applyFill="1" applyBorder="1"/>
    <xf numFmtId="0" fontId="12" fillId="0" borderId="0" xfId="0" applyFont="1" applyBorder="1" applyAlignment="1">
      <alignment vertical="center"/>
    </xf>
    <xf numFmtId="0" fontId="0" fillId="0" borderId="0" xfId="0" applyFont="1" applyBorder="1"/>
    <xf numFmtId="0" fontId="0" fillId="0" borderId="0" xfId="0" applyFont="1"/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13" fillId="4" borderId="0" xfId="0" applyFont="1" applyFill="1" applyBorder="1" applyAlignment="1">
      <alignment horizontal="center" vertical="center"/>
    </xf>
    <xf numFmtId="43" fontId="13" fillId="4" borderId="0" xfId="0" applyNumberFormat="1" applyFont="1" applyFill="1" applyBorder="1" applyAlignment="1">
      <alignment horizontal="center" vertical="center"/>
    </xf>
    <xf numFmtId="9" fontId="13" fillId="4" borderId="0" xfId="7" applyFont="1" applyFill="1" applyBorder="1" applyAlignment="1">
      <alignment horizontal="center" vertical="center"/>
    </xf>
    <xf numFmtId="10" fontId="13" fillId="4" borderId="0" xfId="7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30" fillId="7" borderId="2" xfId="0" applyFont="1" applyFill="1" applyBorder="1" applyAlignment="1">
      <alignment horizontal="center"/>
    </xf>
    <xf numFmtId="0" fontId="31" fillId="0" borderId="2" xfId="0" applyFont="1" applyBorder="1"/>
    <xf numFmtId="0" fontId="31" fillId="0" borderId="2" xfId="0" applyFont="1" applyBorder="1" applyAlignment="1">
      <alignment horizontal="center"/>
    </xf>
    <xf numFmtId="9" fontId="31" fillId="0" borderId="2" xfId="7" applyFont="1" applyBorder="1" applyAlignment="1">
      <alignment horizontal="center"/>
    </xf>
    <xf numFmtId="0" fontId="30" fillId="0" borderId="3" xfId="0" applyFont="1" applyBorder="1"/>
    <xf numFmtId="0" fontId="31" fillId="0" borderId="4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31" fillId="0" borderId="30" xfId="0" applyFont="1" applyBorder="1" applyAlignment="1">
      <alignment horizontal="center"/>
    </xf>
    <xf numFmtId="7" fontId="0" fillId="0" borderId="0" xfId="0" applyNumberFormat="1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7" fontId="0" fillId="0" borderId="2" xfId="0" applyNumberFormat="1" applyBorder="1"/>
    <xf numFmtId="0" fontId="21" fillId="0" borderId="2" xfId="0" applyFont="1" applyBorder="1" applyAlignment="1">
      <alignment horizontal="center"/>
    </xf>
    <xf numFmtId="7" fontId="21" fillId="0" borderId="2" xfId="0" applyNumberFormat="1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0" fontId="21" fillId="0" borderId="2" xfId="0" applyFont="1" applyBorder="1"/>
    <xf numFmtId="7" fontId="21" fillId="0" borderId="2" xfId="0" applyNumberFormat="1" applyFont="1" applyBorder="1"/>
    <xf numFmtId="9" fontId="21" fillId="0" borderId="2" xfId="7" applyFont="1" applyBorder="1" applyAlignment="1">
      <alignment horizontal="center"/>
    </xf>
    <xf numFmtId="9" fontId="0" fillId="0" borderId="2" xfId="7" applyFont="1" applyBorder="1" applyAlignment="1">
      <alignment horizontal="center"/>
    </xf>
    <xf numFmtId="9" fontId="0" fillId="0" borderId="0" xfId="7" applyFont="1" applyAlignment="1">
      <alignment horizontal="center"/>
    </xf>
    <xf numFmtId="0" fontId="33" fillId="2" borderId="1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36" fillId="4" borderId="19" xfId="0" applyFont="1" applyFill="1" applyBorder="1" applyAlignment="1">
      <alignment horizontal="center" vertical="center" wrapText="1"/>
    </xf>
    <xf numFmtId="0" fontId="37" fillId="4" borderId="24" xfId="0" applyFont="1" applyFill="1" applyBorder="1" applyAlignment="1">
      <alignment horizontal="center" vertical="center"/>
    </xf>
    <xf numFmtId="0" fontId="38" fillId="6" borderId="23" xfId="0" applyFont="1" applyFill="1" applyBorder="1" applyAlignment="1">
      <alignment horizontal="center" vertical="center"/>
    </xf>
    <xf numFmtId="0" fontId="38" fillId="4" borderId="21" xfId="0" applyFont="1" applyFill="1" applyBorder="1" applyAlignment="1">
      <alignment horizontal="center" vertical="center"/>
    </xf>
    <xf numFmtId="0" fontId="2" fillId="0" borderId="33" xfId="0" applyFont="1" applyBorder="1"/>
    <xf numFmtId="0" fontId="0" fillId="0" borderId="26" xfId="0" applyBorder="1"/>
    <xf numFmtId="0" fontId="3" fillId="0" borderId="26" xfId="0" applyFont="1" applyBorder="1"/>
    <xf numFmtId="0" fontId="7" fillId="0" borderId="26" xfId="0" applyFont="1" applyBorder="1"/>
    <xf numFmtId="0" fontId="2" fillId="0" borderId="35" xfId="0" applyFont="1" applyBorder="1"/>
    <xf numFmtId="0" fontId="26" fillId="0" borderId="35" xfId="0" applyFont="1" applyBorder="1" applyAlignment="1">
      <alignment vertical="top"/>
    </xf>
    <xf numFmtId="0" fontId="26" fillId="0" borderId="35" xfId="0" applyFont="1" applyBorder="1"/>
    <xf numFmtId="0" fontId="28" fillId="3" borderId="12" xfId="0" applyFont="1" applyFill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6" fillId="4" borderId="35" xfId="0" applyFont="1" applyFill="1" applyBorder="1"/>
    <xf numFmtId="0" fontId="26" fillId="4" borderId="35" xfId="0" applyFont="1" applyFill="1" applyBorder="1" applyAlignment="1">
      <alignment vertical="center"/>
    </xf>
    <xf numFmtId="0" fontId="26" fillId="0" borderId="35" xfId="0" applyFont="1" applyBorder="1" applyAlignment="1">
      <alignment vertical="center"/>
    </xf>
    <xf numFmtId="0" fontId="35" fillId="4" borderId="39" xfId="0" applyFont="1" applyFill="1" applyBorder="1" applyAlignment="1">
      <alignment horizontal="left" vertical="center" wrapText="1"/>
    </xf>
    <xf numFmtId="0" fontId="29" fillId="4" borderId="35" xfId="0" applyFont="1" applyFill="1" applyBorder="1" applyAlignment="1">
      <alignment horizontal="left" vertical="center" wrapText="1"/>
    </xf>
    <xf numFmtId="0" fontId="27" fillId="2" borderId="7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34" fillId="0" borderId="17" xfId="0" applyFont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0" fillId="0" borderId="34" xfId="0" applyFont="1" applyBorder="1"/>
    <xf numFmtId="0" fontId="0" fillId="0" borderId="36" xfId="0" applyFont="1" applyBorder="1"/>
    <xf numFmtId="0" fontId="22" fillId="0" borderId="36" xfId="0" applyFont="1" applyBorder="1"/>
    <xf numFmtId="43" fontId="24" fillId="3" borderId="13" xfId="0" applyNumberFormat="1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4" borderId="36" xfId="0" applyFont="1" applyFill="1" applyBorder="1"/>
    <xf numFmtId="43" fontId="25" fillId="4" borderId="31" xfId="0" applyNumberFormat="1" applyFont="1" applyFill="1" applyBorder="1" applyAlignment="1">
      <alignment horizontal="center" vertical="center" wrapText="1"/>
    </xf>
    <xf numFmtId="43" fontId="25" fillId="4" borderId="36" xfId="0" applyNumberFormat="1" applyFont="1" applyFill="1" applyBorder="1" applyAlignment="1">
      <alignment horizontal="center" vertical="center"/>
    </xf>
    <xf numFmtId="0" fontId="34" fillId="0" borderId="24" xfId="0" applyFont="1" applyBorder="1" applyAlignment="1">
      <alignment horizontal="left" vertical="center"/>
    </xf>
    <xf numFmtId="43" fontId="13" fillId="4" borderId="42" xfId="0" applyNumberFormat="1" applyFont="1" applyFill="1" applyBorder="1" applyAlignment="1">
      <alignment horizontal="center" vertical="center"/>
    </xf>
    <xf numFmtId="43" fontId="25" fillId="4" borderId="43" xfId="0" applyNumberFormat="1" applyFon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42" xfId="0" applyFont="1" applyBorder="1"/>
    <xf numFmtId="0" fontId="2" fillId="0" borderId="26" xfId="0" applyFont="1" applyBorder="1"/>
    <xf numFmtId="0" fontId="21" fillId="0" borderId="43" xfId="0" applyFont="1" applyBorder="1"/>
    <xf numFmtId="17" fontId="24" fillId="0" borderId="36" xfId="0" applyNumberFormat="1" applyFont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165" fontId="40" fillId="4" borderId="22" xfId="0" applyNumberFormat="1" applyFont="1" applyFill="1" applyBorder="1" applyAlignment="1">
      <alignment horizontal="center" vertical="center"/>
    </xf>
    <xf numFmtId="165" fontId="40" fillId="4" borderId="24" xfId="0" applyNumberFormat="1" applyFont="1" applyFill="1" applyBorder="1" applyAlignment="1">
      <alignment horizontal="center" vertical="center"/>
    </xf>
    <xf numFmtId="165" fontId="40" fillId="4" borderId="20" xfId="0" applyNumberFormat="1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4" fillId="0" borderId="3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 wrapText="1"/>
    </xf>
    <xf numFmtId="0" fontId="27" fillId="2" borderId="37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top"/>
    </xf>
    <xf numFmtId="0" fontId="14" fillId="0" borderId="26" xfId="0" applyFont="1" applyBorder="1" applyAlignment="1">
      <alignment horizontal="center" vertical="top"/>
    </xf>
    <xf numFmtId="0" fontId="14" fillId="0" borderId="34" xfId="0" applyFont="1" applyBorder="1" applyAlignment="1">
      <alignment horizontal="center" vertical="top"/>
    </xf>
    <xf numFmtId="0" fontId="7" fillId="0" borderId="0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27" fillId="2" borderId="46" xfId="0" applyFont="1" applyFill="1" applyBorder="1" applyAlignment="1">
      <alignment horizontal="center" vertical="center" wrapText="1"/>
    </xf>
    <xf numFmtId="0" fontId="27" fillId="2" borderId="45" xfId="0" applyFont="1" applyFill="1" applyBorder="1" applyAlignment="1">
      <alignment horizontal="center" vertical="center" wrapText="1"/>
    </xf>
    <xf numFmtId="0" fontId="23" fillId="2" borderId="44" xfId="0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horizontal="center" vertical="center" wrapText="1"/>
    </xf>
    <xf numFmtId="0" fontId="27" fillId="2" borderId="33" xfId="0" applyFont="1" applyFill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center" vertical="center" wrapText="1"/>
    </xf>
    <xf numFmtId="0" fontId="27" fillId="2" borderId="25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>
      <alignment horizontal="center"/>
    </xf>
    <xf numFmtId="0" fontId="32" fillId="5" borderId="10" xfId="0" applyFont="1" applyFill="1" applyBorder="1" applyAlignment="1">
      <alignment horizontal="center"/>
    </xf>
    <xf numFmtId="0" fontId="32" fillId="5" borderId="11" xfId="0" applyFont="1" applyFill="1" applyBorder="1" applyAlignment="1">
      <alignment horizontal="center"/>
    </xf>
    <xf numFmtId="0" fontId="27" fillId="2" borderId="15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/>
    </xf>
    <xf numFmtId="0" fontId="27" fillId="2" borderId="14" xfId="0" applyFont="1" applyFill="1" applyBorder="1" applyAlignment="1">
      <alignment horizontal="center"/>
    </xf>
    <xf numFmtId="0" fontId="32" fillId="5" borderId="27" xfId="0" applyFont="1" applyFill="1" applyBorder="1" applyAlignment="1">
      <alignment horizontal="center" vertical="center" wrapText="1"/>
    </xf>
    <xf numFmtId="0" fontId="32" fillId="5" borderId="26" xfId="0" applyFont="1" applyFill="1" applyBorder="1" applyAlignment="1">
      <alignment horizontal="center" vertical="center" wrapText="1"/>
    </xf>
    <xf numFmtId="0" fontId="32" fillId="5" borderId="28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11" fillId="4" borderId="36" xfId="0" applyFont="1" applyFill="1" applyBorder="1" applyAlignment="1">
      <alignment horizontal="left" vertical="center" wrapText="1"/>
    </xf>
    <xf numFmtId="0" fontId="39" fillId="8" borderId="3" xfId="0" applyFont="1" applyFill="1" applyBorder="1" applyAlignment="1">
      <alignment horizontal="center"/>
    </xf>
    <xf numFmtId="0" fontId="39" fillId="8" borderId="4" xfId="0" applyFont="1" applyFill="1" applyBorder="1" applyAlignment="1">
      <alignment horizontal="center"/>
    </xf>
    <xf numFmtId="0" fontId="39" fillId="8" borderId="17" xfId="0" applyFont="1" applyFill="1" applyBorder="1" applyAlignment="1">
      <alignment horizontal="center"/>
    </xf>
    <xf numFmtId="0" fontId="39" fillId="8" borderId="8" xfId="0" applyFont="1" applyFill="1" applyBorder="1" applyAlignment="1">
      <alignment horizontal="center"/>
    </xf>
    <xf numFmtId="0" fontId="34" fillId="0" borderId="40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34" fillId="0" borderId="39" xfId="0" applyFont="1" applyBorder="1" applyAlignment="1">
      <alignment horizontal="left" vertical="center"/>
    </xf>
    <xf numFmtId="0" fontId="34" fillId="0" borderId="24" xfId="0" applyFont="1" applyBorder="1" applyAlignment="1">
      <alignment horizontal="left" vertical="center"/>
    </xf>
    <xf numFmtId="0" fontId="2" fillId="8" borderId="40" xfId="0" applyFont="1" applyFill="1" applyBorder="1" applyAlignment="1">
      <alignment horizontal="center"/>
    </xf>
    <xf numFmtId="0" fontId="2" fillId="8" borderId="1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31" fillId="0" borderId="29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0" fillId="7" borderId="2" xfId="0" applyFont="1" applyFill="1" applyBorder="1" applyAlignment="1">
      <alignment horizontal="center" vertical="center"/>
    </xf>
    <xf numFmtId="0" fontId="30" fillId="7" borderId="1" xfId="0" applyFont="1" applyFill="1" applyBorder="1" applyAlignment="1">
      <alignment horizontal="center" vertical="center"/>
    </xf>
    <xf numFmtId="0" fontId="30" fillId="7" borderId="6" xfId="0" applyFont="1" applyFill="1" applyBorder="1" applyAlignment="1">
      <alignment horizontal="center" vertical="center"/>
    </xf>
  </cellXfs>
  <cellStyles count="8">
    <cellStyle name="Millares 2" xfId="1"/>
    <cellStyle name="Millares 2 2" xfId="2"/>
    <cellStyle name="Millares 2 3" xfId="3"/>
    <cellStyle name="Millares 3" xfId="4"/>
    <cellStyle name="Moneda 2" xfId="5"/>
    <cellStyle name="Normal" xfId="0" builtinId="0"/>
    <cellStyle name="Normal 2" xfId="6"/>
    <cellStyle name="Porcentaje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107743</xdr:colOff>
      <xdr:row>0</xdr:row>
      <xdr:rowOff>158957</xdr:rowOff>
    </xdr:from>
    <xdr:to>
      <xdr:col>8</xdr:col>
      <xdr:colOff>13607</xdr:colOff>
      <xdr:row>3</xdr:row>
      <xdr:rowOff>231321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7886" y="158957"/>
          <a:ext cx="844757" cy="807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91"/>
  <sheetViews>
    <sheetView showGridLines="0" tabSelected="1" view="pageBreakPreview" topLeftCell="D72" zoomScale="70" zoomScaleNormal="70" zoomScaleSheetLayoutView="70" workbookViewId="0">
      <selection activeCell="O81" sqref="O81"/>
    </sheetView>
  </sheetViews>
  <sheetFormatPr baseColWidth="10" defaultColWidth="11.42578125" defaultRowHeight="18.75" x14ac:dyDescent="0.3"/>
  <cols>
    <col min="1" max="1" width="2.7109375" customWidth="1"/>
    <col min="2" max="2" width="51.85546875" style="51" customWidth="1"/>
    <col min="3" max="3" width="55.5703125" customWidth="1"/>
    <col min="4" max="4" width="11.85546875" style="2" customWidth="1"/>
    <col min="5" max="16" width="14.140625" style="4" customWidth="1"/>
    <col min="17" max="17" width="12.85546875" customWidth="1"/>
    <col min="18" max="18" width="9" customWidth="1"/>
    <col min="19" max="19" width="11.140625" customWidth="1"/>
    <col min="20" max="20" width="22.42578125" style="44" customWidth="1"/>
    <col min="256" max="256" width="29.42578125" customWidth="1"/>
    <col min="257" max="257" width="29.85546875" customWidth="1"/>
    <col min="258" max="258" width="16.85546875" customWidth="1"/>
    <col min="259" max="259" width="3" customWidth="1"/>
    <col min="260" max="260" width="3.85546875" bestFit="1" customWidth="1"/>
    <col min="261" max="261" width="4.5703125" customWidth="1"/>
    <col min="262" max="262" width="3.85546875" bestFit="1" customWidth="1"/>
    <col min="263" max="263" width="3.85546875" customWidth="1"/>
    <col min="264" max="264" width="5.140625" customWidth="1"/>
    <col min="265" max="265" width="3.28515625" bestFit="1" customWidth="1"/>
    <col min="266" max="266" width="3.85546875" customWidth="1"/>
    <col min="267" max="267" width="5" customWidth="1"/>
    <col min="268" max="268" width="3.5703125" bestFit="1" customWidth="1"/>
    <col min="269" max="269" width="4.5703125" customWidth="1"/>
    <col min="270" max="270" width="4.7109375" customWidth="1"/>
    <col min="271" max="271" width="12.85546875" customWidth="1"/>
    <col min="272" max="272" width="9" customWidth="1"/>
    <col min="273" max="273" width="11.140625" customWidth="1"/>
    <col min="274" max="274" width="10.42578125" customWidth="1"/>
    <col min="512" max="512" width="29.42578125" customWidth="1"/>
    <col min="513" max="513" width="29.85546875" customWidth="1"/>
    <col min="514" max="514" width="16.85546875" customWidth="1"/>
    <col min="515" max="515" width="3" customWidth="1"/>
    <col min="516" max="516" width="3.85546875" bestFit="1" customWidth="1"/>
    <col min="517" max="517" width="4.5703125" customWidth="1"/>
    <col min="518" max="518" width="3.85546875" bestFit="1" customWidth="1"/>
    <col min="519" max="519" width="3.85546875" customWidth="1"/>
    <col min="520" max="520" width="5.140625" customWidth="1"/>
    <col min="521" max="521" width="3.28515625" bestFit="1" customWidth="1"/>
    <col min="522" max="522" width="3.85546875" customWidth="1"/>
    <col min="523" max="523" width="5" customWidth="1"/>
    <col min="524" max="524" width="3.5703125" bestFit="1" customWidth="1"/>
    <col min="525" max="525" width="4.5703125" customWidth="1"/>
    <col min="526" max="526" width="4.7109375" customWidth="1"/>
    <col min="527" max="527" width="12.85546875" customWidth="1"/>
    <col min="528" max="528" width="9" customWidth="1"/>
    <col min="529" max="529" width="11.140625" customWidth="1"/>
    <col min="530" max="530" width="10.42578125" customWidth="1"/>
    <col min="768" max="768" width="29.42578125" customWidth="1"/>
    <col min="769" max="769" width="29.85546875" customWidth="1"/>
    <col min="770" max="770" width="16.85546875" customWidth="1"/>
    <col min="771" max="771" width="3" customWidth="1"/>
    <col min="772" max="772" width="3.85546875" bestFit="1" customWidth="1"/>
    <col min="773" max="773" width="4.5703125" customWidth="1"/>
    <col min="774" max="774" width="3.85546875" bestFit="1" customWidth="1"/>
    <col min="775" max="775" width="3.85546875" customWidth="1"/>
    <col min="776" max="776" width="5.140625" customWidth="1"/>
    <col min="777" max="777" width="3.28515625" bestFit="1" customWidth="1"/>
    <col min="778" max="778" width="3.85546875" customWidth="1"/>
    <col min="779" max="779" width="5" customWidth="1"/>
    <col min="780" max="780" width="3.5703125" bestFit="1" customWidth="1"/>
    <col min="781" max="781" width="4.5703125" customWidth="1"/>
    <col min="782" max="782" width="4.7109375" customWidth="1"/>
    <col min="783" max="783" width="12.85546875" customWidth="1"/>
    <col min="784" max="784" width="9" customWidth="1"/>
    <col min="785" max="785" width="11.140625" customWidth="1"/>
    <col min="786" max="786" width="10.42578125" customWidth="1"/>
    <col min="1024" max="1024" width="29.42578125" customWidth="1"/>
    <col min="1025" max="1025" width="29.85546875" customWidth="1"/>
    <col min="1026" max="1026" width="16.85546875" customWidth="1"/>
    <col min="1027" max="1027" width="3" customWidth="1"/>
    <col min="1028" max="1028" width="3.85546875" bestFit="1" customWidth="1"/>
    <col min="1029" max="1029" width="4.5703125" customWidth="1"/>
    <col min="1030" max="1030" width="3.85546875" bestFit="1" customWidth="1"/>
    <col min="1031" max="1031" width="3.85546875" customWidth="1"/>
    <col min="1032" max="1032" width="5.140625" customWidth="1"/>
    <col min="1033" max="1033" width="3.28515625" bestFit="1" customWidth="1"/>
    <col min="1034" max="1034" width="3.85546875" customWidth="1"/>
    <col min="1035" max="1035" width="5" customWidth="1"/>
    <col min="1036" max="1036" width="3.5703125" bestFit="1" customWidth="1"/>
    <col min="1037" max="1037" width="4.5703125" customWidth="1"/>
    <col min="1038" max="1038" width="4.7109375" customWidth="1"/>
    <col min="1039" max="1039" width="12.85546875" customWidth="1"/>
    <col min="1040" max="1040" width="9" customWidth="1"/>
    <col min="1041" max="1041" width="11.140625" customWidth="1"/>
    <col min="1042" max="1042" width="10.42578125" customWidth="1"/>
    <col min="1280" max="1280" width="29.42578125" customWidth="1"/>
    <col min="1281" max="1281" width="29.85546875" customWidth="1"/>
    <col min="1282" max="1282" width="16.85546875" customWidth="1"/>
    <col min="1283" max="1283" width="3" customWidth="1"/>
    <col min="1284" max="1284" width="3.85546875" bestFit="1" customWidth="1"/>
    <col min="1285" max="1285" width="4.5703125" customWidth="1"/>
    <col min="1286" max="1286" width="3.85546875" bestFit="1" customWidth="1"/>
    <col min="1287" max="1287" width="3.85546875" customWidth="1"/>
    <col min="1288" max="1288" width="5.140625" customWidth="1"/>
    <col min="1289" max="1289" width="3.28515625" bestFit="1" customWidth="1"/>
    <col min="1290" max="1290" width="3.85546875" customWidth="1"/>
    <col min="1291" max="1291" width="5" customWidth="1"/>
    <col min="1292" max="1292" width="3.5703125" bestFit="1" customWidth="1"/>
    <col min="1293" max="1293" width="4.5703125" customWidth="1"/>
    <col min="1294" max="1294" width="4.7109375" customWidth="1"/>
    <col min="1295" max="1295" width="12.85546875" customWidth="1"/>
    <col min="1296" max="1296" width="9" customWidth="1"/>
    <col min="1297" max="1297" width="11.140625" customWidth="1"/>
    <col min="1298" max="1298" width="10.42578125" customWidth="1"/>
    <col min="1536" max="1536" width="29.42578125" customWidth="1"/>
    <col min="1537" max="1537" width="29.85546875" customWidth="1"/>
    <col min="1538" max="1538" width="16.85546875" customWidth="1"/>
    <col min="1539" max="1539" width="3" customWidth="1"/>
    <col min="1540" max="1540" width="3.85546875" bestFit="1" customWidth="1"/>
    <col min="1541" max="1541" width="4.5703125" customWidth="1"/>
    <col min="1542" max="1542" width="3.85546875" bestFit="1" customWidth="1"/>
    <col min="1543" max="1543" width="3.85546875" customWidth="1"/>
    <col min="1544" max="1544" width="5.140625" customWidth="1"/>
    <col min="1545" max="1545" width="3.28515625" bestFit="1" customWidth="1"/>
    <col min="1546" max="1546" width="3.85546875" customWidth="1"/>
    <col min="1547" max="1547" width="5" customWidth="1"/>
    <col min="1548" max="1548" width="3.5703125" bestFit="1" customWidth="1"/>
    <col min="1549" max="1549" width="4.5703125" customWidth="1"/>
    <col min="1550" max="1550" width="4.7109375" customWidth="1"/>
    <col min="1551" max="1551" width="12.85546875" customWidth="1"/>
    <col min="1552" max="1552" width="9" customWidth="1"/>
    <col min="1553" max="1553" width="11.140625" customWidth="1"/>
    <col min="1554" max="1554" width="10.42578125" customWidth="1"/>
    <col min="1792" max="1792" width="29.42578125" customWidth="1"/>
    <col min="1793" max="1793" width="29.85546875" customWidth="1"/>
    <col min="1794" max="1794" width="16.85546875" customWidth="1"/>
    <col min="1795" max="1795" width="3" customWidth="1"/>
    <col min="1796" max="1796" width="3.85546875" bestFit="1" customWidth="1"/>
    <col min="1797" max="1797" width="4.5703125" customWidth="1"/>
    <col min="1798" max="1798" width="3.85546875" bestFit="1" customWidth="1"/>
    <col min="1799" max="1799" width="3.85546875" customWidth="1"/>
    <col min="1800" max="1800" width="5.140625" customWidth="1"/>
    <col min="1801" max="1801" width="3.28515625" bestFit="1" customWidth="1"/>
    <col min="1802" max="1802" width="3.85546875" customWidth="1"/>
    <col min="1803" max="1803" width="5" customWidth="1"/>
    <col min="1804" max="1804" width="3.5703125" bestFit="1" customWidth="1"/>
    <col min="1805" max="1805" width="4.5703125" customWidth="1"/>
    <col min="1806" max="1806" width="4.7109375" customWidth="1"/>
    <col min="1807" max="1807" width="12.85546875" customWidth="1"/>
    <col min="1808" max="1808" width="9" customWidth="1"/>
    <col min="1809" max="1809" width="11.140625" customWidth="1"/>
    <col min="1810" max="1810" width="10.42578125" customWidth="1"/>
    <col min="2048" max="2048" width="29.42578125" customWidth="1"/>
    <col min="2049" max="2049" width="29.85546875" customWidth="1"/>
    <col min="2050" max="2050" width="16.85546875" customWidth="1"/>
    <col min="2051" max="2051" width="3" customWidth="1"/>
    <col min="2052" max="2052" width="3.85546875" bestFit="1" customWidth="1"/>
    <col min="2053" max="2053" width="4.5703125" customWidth="1"/>
    <col min="2054" max="2054" width="3.85546875" bestFit="1" customWidth="1"/>
    <col min="2055" max="2055" width="3.85546875" customWidth="1"/>
    <col min="2056" max="2056" width="5.140625" customWidth="1"/>
    <col min="2057" max="2057" width="3.28515625" bestFit="1" customWidth="1"/>
    <col min="2058" max="2058" width="3.85546875" customWidth="1"/>
    <col min="2059" max="2059" width="5" customWidth="1"/>
    <col min="2060" max="2060" width="3.5703125" bestFit="1" customWidth="1"/>
    <col min="2061" max="2061" width="4.5703125" customWidth="1"/>
    <col min="2062" max="2062" width="4.7109375" customWidth="1"/>
    <col min="2063" max="2063" width="12.85546875" customWidth="1"/>
    <col min="2064" max="2064" width="9" customWidth="1"/>
    <col min="2065" max="2065" width="11.140625" customWidth="1"/>
    <col min="2066" max="2066" width="10.42578125" customWidth="1"/>
    <col min="2304" max="2304" width="29.42578125" customWidth="1"/>
    <col min="2305" max="2305" width="29.85546875" customWidth="1"/>
    <col min="2306" max="2306" width="16.85546875" customWidth="1"/>
    <col min="2307" max="2307" width="3" customWidth="1"/>
    <col min="2308" max="2308" width="3.85546875" bestFit="1" customWidth="1"/>
    <col min="2309" max="2309" width="4.5703125" customWidth="1"/>
    <col min="2310" max="2310" width="3.85546875" bestFit="1" customWidth="1"/>
    <col min="2311" max="2311" width="3.85546875" customWidth="1"/>
    <col min="2312" max="2312" width="5.140625" customWidth="1"/>
    <col min="2313" max="2313" width="3.28515625" bestFit="1" customWidth="1"/>
    <col min="2314" max="2314" width="3.85546875" customWidth="1"/>
    <col min="2315" max="2315" width="5" customWidth="1"/>
    <col min="2316" max="2316" width="3.5703125" bestFit="1" customWidth="1"/>
    <col min="2317" max="2317" width="4.5703125" customWidth="1"/>
    <col min="2318" max="2318" width="4.7109375" customWidth="1"/>
    <col min="2319" max="2319" width="12.85546875" customWidth="1"/>
    <col min="2320" max="2320" width="9" customWidth="1"/>
    <col min="2321" max="2321" width="11.140625" customWidth="1"/>
    <col min="2322" max="2322" width="10.42578125" customWidth="1"/>
    <col min="2560" max="2560" width="29.42578125" customWidth="1"/>
    <col min="2561" max="2561" width="29.85546875" customWidth="1"/>
    <col min="2562" max="2562" width="16.85546875" customWidth="1"/>
    <col min="2563" max="2563" width="3" customWidth="1"/>
    <col min="2564" max="2564" width="3.85546875" bestFit="1" customWidth="1"/>
    <col min="2565" max="2565" width="4.5703125" customWidth="1"/>
    <col min="2566" max="2566" width="3.85546875" bestFit="1" customWidth="1"/>
    <col min="2567" max="2567" width="3.85546875" customWidth="1"/>
    <col min="2568" max="2568" width="5.140625" customWidth="1"/>
    <col min="2569" max="2569" width="3.28515625" bestFit="1" customWidth="1"/>
    <col min="2570" max="2570" width="3.85546875" customWidth="1"/>
    <col min="2571" max="2571" width="5" customWidth="1"/>
    <col min="2572" max="2572" width="3.5703125" bestFit="1" customWidth="1"/>
    <col min="2573" max="2573" width="4.5703125" customWidth="1"/>
    <col min="2574" max="2574" width="4.7109375" customWidth="1"/>
    <col min="2575" max="2575" width="12.85546875" customWidth="1"/>
    <col min="2576" max="2576" width="9" customWidth="1"/>
    <col min="2577" max="2577" width="11.140625" customWidth="1"/>
    <col min="2578" max="2578" width="10.42578125" customWidth="1"/>
    <col min="2816" max="2816" width="29.42578125" customWidth="1"/>
    <col min="2817" max="2817" width="29.85546875" customWidth="1"/>
    <col min="2818" max="2818" width="16.85546875" customWidth="1"/>
    <col min="2819" max="2819" width="3" customWidth="1"/>
    <col min="2820" max="2820" width="3.85546875" bestFit="1" customWidth="1"/>
    <col min="2821" max="2821" width="4.5703125" customWidth="1"/>
    <col min="2822" max="2822" width="3.85546875" bestFit="1" customWidth="1"/>
    <col min="2823" max="2823" width="3.85546875" customWidth="1"/>
    <col min="2824" max="2824" width="5.140625" customWidth="1"/>
    <col min="2825" max="2825" width="3.28515625" bestFit="1" customWidth="1"/>
    <col min="2826" max="2826" width="3.85546875" customWidth="1"/>
    <col min="2827" max="2827" width="5" customWidth="1"/>
    <col min="2828" max="2828" width="3.5703125" bestFit="1" customWidth="1"/>
    <col min="2829" max="2829" width="4.5703125" customWidth="1"/>
    <col min="2830" max="2830" width="4.7109375" customWidth="1"/>
    <col min="2831" max="2831" width="12.85546875" customWidth="1"/>
    <col min="2832" max="2832" width="9" customWidth="1"/>
    <col min="2833" max="2833" width="11.140625" customWidth="1"/>
    <col min="2834" max="2834" width="10.42578125" customWidth="1"/>
    <col min="3072" max="3072" width="29.42578125" customWidth="1"/>
    <col min="3073" max="3073" width="29.85546875" customWidth="1"/>
    <col min="3074" max="3074" width="16.85546875" customWidth="1"/>
    <col min="3075" max="3075" width="3" customWidth="1"/>
    <col min="3076" max="3076" width="3.85546875" bestFit="1" customWidth="1"/>
    <col min="3077" max="3077" width="4.5703125" customWidth="1"/>
    <col min="3078" max="3078" width="3.85546875" bestFit="1" customWidth="1"/>
    <col min="3079" max="3079" width="3.85546875" customWidth="1"/>
    <col min="3080" max="3080" width="5.140625" customWidth="1"/>
    <col min="3081" max="3081" width="3.28515625" bestFit="1" customWidth="1"/>
    <col min="3082" max="3082" width="3.85546875" customWidth="1"/>
    <col min="3083" max="3083" width="5" customWidth="1"/>
    <col min="3084" max="3084" width="3.5703125" bestFit="1" customWidth="1"/>
    <col min="3085" max="3085" width="4.5703125" customWidth="1"/>
    <col min="3086" max="3086" width="4.7109375" customWidth="1"/>
    <col min="3087" max="3087" width="12.85546875" customWidth="1"/>
    <col min="3088" max="3088" width="9" customWidth="1"/>
    <col min="3089" max="3089" width="11.140625" customWidth="1"/>
    <col min="3090" max="3090" width="10.42578125" customWidth="1"/>
    <col min="3328" max="3328" width="29.42578125" customWidth="1"/>
    <col min="3329" max="3329" width="29.85546875" customWidth="1"/>
    <col min="3330" max="3330" width="16.85546875" customWidth="1"/>
    <col min="3331" max="3331" width="3" customWidth="1"/>
    <col min="3332" max="3332" width="3.85546875" bestFit="1" customWidth="1"/>
    <col min="3333" max="3333" width="4.5703125" customWidth="1"/>
    <col min="3334" max="3334" width="3.85546875" bestFit="1" customWidth="1"/>
    <col min="3335" max="3335" width="3.85546875" customWidth="1"/>
    <col min="3336" max="3336" width="5.140625" customWidth="1"/>
    <col min="3337" max="3337" width="3.28515625" bestFit="1" customWidth="1"/>
    <col min="3338" max="3338" width="3.85546875" customWidth="1"/>
    <col min="3339" max="3339" width="5" customWidth="1"/>
    <col min="3340" max="3340" width="3.5703125" bestFit="1" customWidth="1"/>
    <col min="3341" max="3341" width="4.5703125" customWidth="1"/>
    <col min="3342" max="3342" width="4.7109375" customWidth="1"/>
    <col min="3343" max="3343" width="12.85546875" customWidth="1"/>
    <col min="3344" max="3344" width="9" customWidth="1"/>
    <col min="3345" max="3345" width="11.140625" customWidth="1"/>
    <col min="3346" max="3346" width="10.42578125" customWidth="1"/>
    <col min="3584" max="3584" width="29.42578125" customWidth="1"/>
    <col min="3585" max="3585" width="29.85546875" customWidth="1"/>
    <col min="3586" max="3586" width="16.85546875" customWidth="1"/>
    <col min="3587" max="3587" width="3" customWidth="1"/>
    <col min="3588" max="3588" width="3.85546875" bestFit="1" customWidth="1"/>
    <col min="3589" max="3589" width="4.5703125" customWidth="1"/>
    <col min="3590" max="3590" width="3.85546875" bestFit="1" customWidth="1"/>
    <col min="3591" max="3591" width="3.85546875" customWidth="1"/>
    <col min="3592" max="3592" width="5.140625" customWidth="1"/>
    <col min="3593" max="3593" width="3.28515625" bestFit="1" customWidth="1"/>
    <col min="3594" max="3594" width="3.85546875" customWidth="1"/>
    <col min="3595" max="3595" width="5" customWidth="1"/>
    <col min="3596" max="3596" width="3.5703125" bestFit="1" customWidth="1"/>
    <col min="3597" max="3597" width="4.5703125" customWidth="1"/>
    <col min="3598" max="3598" width="4.7109375" customWidth="1"/>
    <col min="3599" max="3599" width="12.85546875" customWidth="1"/>
    <col min="3600" max="3600" width="9" customWidth="1"/>
    <col min="3601" max="3601" width="11.140625" customWidth="1"/>
    <col min="3602" max="3602" width="10.42578125" customWidth="1"/>
    <col min="3840" max="3840" width="29.42578125" customWidth="1"/>
    <col min="3841" max="3841" width="29.85546875" customWidth="1"/>
    <col min="3842" max="3842" width="16.85546875" customWidth="1"/>
    <col min="3843" max="3843" width="3" customWidth="1"/>
    <col min="3844" max="3844" width="3.85546875" bestFit="1" customWidth="1"/>
    <col min="3845" max="3845" width="4.5703125" customWidth="1"/>
    <col min="3846" max="3846" width="3.85546875" bestFit="1" customWidth="1"/>
    <col min="3847" max="3847" width="3.85546875" customWidth="1"/>
    <col min="3848" max="3848" width="5.140625" customWidth="1"/>
    <col min="3849" max="3849" width="3.28515625" bestFit="1" customWidth="1"/>
    <col min="3850" max="3850" width="3.85546875" customWidth="1"/>
    <col min="3851" max="3851" width="5" customWidth="1"/>
    <col min="3852" max="3852" width="3.5703125" bestFit="1" customWidth="1"/>
    <col min="3853" max="3853" width="4.5703125" customWidth="1"/>
    <col min="3854" max="3854" width="4.7109375" customWidth="1"/>
    <col min="3855" max="3855" width="12.85546875" customWidth="1"/>
    <col min="3856" max="3856" width="9" customWidth="1"/>
    <col min="3857" max="3857" width="11.140625" customWidth="1"/>
    <col min="3858" max="3858" width="10.42578125" customWidth="1"/>
    <col min="4096" max="4096" width="29.42578125" customWidth="1"/>
    <col min="4097" max="4097" width="29.85546875" customWidth="1"/>
    <col min="4098" max="4098" width="16.85546875" customWidth="1"/>
    <col min="4099" max="4099" width="3" customWidth="1"/>
    <col min="4100" max="4100" width="3.85546875" bestFit="1" customWidth="1"/>
    <col min="4101" max="4101" width="4.5703125" customWidth="1"/>
    <col min="4102" max="4102" width="3.85546875" bestFit="1" customWidth="1"/>
    <col min="4103" max="4103" width="3.85546875" customWidth="1"/>
    <col min="4104" max="4104" width="5.140625" customWidth="1"/>
    <col min="4105" max="4105" width="3.28515625" bestFit="1" customWidth="1"/>
    <col min="4106" max="4106" width="3.85546875" customWidth="1"/>
    <col min="4107" max="4107" width="5" customWidth="1"/>
    <col min="4108" max="4108" width="3.5703125" bestFit="1" customWidth="1"/>
    <col min="4109" max="4109" width="4.5703125" customWidth="1"/>
    <col min="4110" max="4110" width="4.7109375" customWidth="1"/>
    <col min="4111" max="4111" width="12.85546875" customWidth="1"/>
    <col min="4112" max="4112" width="9" customWidth="1"/>
    <col min="4113" max="4113" width="11.140625" customWidth="1"/>
    <col min="4114" max="4114" width="10.42578125" customWidth="1"/>
    <col min="4352" max="4352" width="29.42578125" customWidth="1"/>
    <col min="4353" max="4353" width="29.85546875" customWidth="1"/>
    <col min="4354" max="4354" width="16.85546875" customWidth="1"/>
    <col min="4355" max="4355" width="3" customWidth="1"/>
    <col min="4356" max="4356" width="3.85546875" bestFit="1" customWidth="1"/>
    <col min="4357" max="4357" width="4.5703125" customWidth="1"/>
    <col min="4358" max="4358" width="3.85546875" bestFit="1" customWidth="1"/>
    <col min="4359" max="4359" width="3.85546875" customWidth="1"/>
    <col min="4360" max="4360" width="5.140625" customWidth="1"/>
    <col min="4361" max="4361" width="3.28515625" bestFit="1" customWidth="1"/>
    <col min="4362" max="4362" width="3.85546875" customWidth="1"/>
    <col min="4363" max="4363" width="5" customWidth="1"/>
    <col min="4364" max="4364" width="3.5703125" bestFit="1" customWidth="1"/>
    <col min="4365" max="4365" width="4.5703125" customWidth="1"/>
    <col min="4366" max="4366" width="4.7109375" customWidth="1"/>
    <col min="4367" max="4367" width="12.85546875" customWidth="1"/>
    <col min="4368" max="4368" width="9" customWidth="1"/>
    <col min="4369" max="4369" width="11.140625" customWidth="1"/>
    <col min="4370" max="4370" width="10.42578125" customWidth="1"/>
    <col min="4608" max="4608" width="29.42578125" customWidth="1"/>
    <col min="4609" max="4609" width="29.85546875" customWidth="1"/>
    <col min="4610" max="4610" width="16.85546875" customWidth="1"/>
    <col min="4611" max="4611" width="3" customWidth="1"/>
    <col min="4612" max="4612" width="3.85546875" bestFit="1" customWidth="1"/>
    <col min="4613" max="4613" width="4.5703125" customWidth="1"/>
    <col min="4614" max="4614" width="3.85546875" bestFit="1" customWidth="1"/>
    <col min="4615" max="4615" width="3.85546875" customWidth="1"/>
    <col min="4616" max="4616" width="5.140625" customWidth="1"/>
    <col min="4617" max="4617" width="3.28515625" bestFit="1" customWidth="1"/>
    <col min="4618" max="4618" width="3.85546875" customWidth="1"/>
    <col min="4619" max="4619" width="5" customWidth="1"/>
    <col min="4620" max="4620" width="3.5703125" bestFit="1" customWidth="1"/>
    <col min="4621" max="4621" width="4.5703125" customWidth="1"/>
    <col min="4622" max="4622" width="4.7109375" customWidth="1"/>
    <col min="4623" max="4623" width="12.85546875" customWidth="1"/>
    <col min="4624" max="4624" width="9" customWidth="1"/>
    <col min="4625" max="4625" width="11.140625" customWidth="1"/>
    <col min="4626" max="4626" width="10.42578125" customWidth="1"/>
    <col min="4864" max="4864" width="29.42578125" customWidth="1"/>
    <col min="4865" max="4865" width="29.85546875" customWidth="1"/>
    <col min="4866" max="4866" width="16.85546875" customWidth="1"/>
    <col min="4867" max="4867" width="3" customWidth="1"/>
    <col min="4868" max="4868" width="3.85546875" bestFit="1" customWidth="1"/>
    <col min="4869" max="4869" width="4.5703125" customWidth="1"/>
    <col min="4870" max="4870" width="3.85546875" bestFit="1" customWidth="1"/>
    <col min="4871" max="4871" width="3.85546875" customWidth="1"/>
    <col min="4872" max="4872" width="5.140625" customWidth="1"/>
    <col min="4873" max="4873" width="3.28515625" bestFit="1" customWidth="1"/>
    <col min="4874" max="4874" width="3.85546875" customWidth="1"/>
    <col min="4875" max="4875" width="5" customWidth="1"/>
    <col min="4876" max="4876" width="3.5703125" bestFit="1" customWidth="1"/>
    <col min="4877" max="4877" width="4.5703125" customWidth="1"/>
    <col min="4878" max="4878" width="4.7109375" customWidth="1"/>
    <col min="4879" max="4879" width="12.85546875" customWidth="1"/>
    <col min="4880" max="4880" width="9" customWidth="1"/>
    <col min="4881" max="4881" width="11.140625" customWidth="1"/>
    <col min="4882" max="4882" width="10.42578125" customWidth="1"/>
    <col min="5120" max="5120" width="29.42578125" customWidth="1"/>
    <col min="5121" max="5121" width="29.85546875" customWidth="1"/>
    <col min="5122" max="5122" width="16.85546875" customWidth="1"/>
    <col min="5123" max="5123" width="3" customWidth="1"/>
    <col min="5124" max="5124" width="3.85546875" bestFit="1" customWidth="1"/>
    <col min="5125" max="5125" width="4.5703125" customWidth="1"/>
    <col min="5126" max="5126" width="3.85546875" bestFit="1" customWidth="1"/>
    <col min="5127" max="5127" width="3.85546875" customWidth="1"/>
    <col min="5128" max="5128" width="5.140625" customWidth="1"/>
    <col min="5129" max="5129" width="3.28515625" bestFit="1" customWidth="1"/>
    <col min="5130" max="5130" width="3.85546875" customWidth="1"/>
    <col min="5131" max="5131" width="5" customWidth="1"/>
    <col min="5132" max="5132" width="3.5703125" bestFit="1" customWidth="1"/>
    <col min="5133" max="5133" width="4.5703125" customWidth="1"/>
    <col min="5134" max="5134" width="4.7109375" customWidth="1"/>
    <col min="5135" max="5135" width="12.85546875" customWidth="1"/>
    <col min="5136" max="5136" width="9" customWidth="1"/>
    <col min="5137" max="5137" width="11.140625" customWidth="1"/>
    <col min="5138" max="5138" width="10.42578125" customWidth="1"/>
    <col min="5376" max="5376" width="29.42578125" customWidth="1"/>
    <col min="5377" max="5377" width="29.85546875" customWidth="1"/>
    <col min="5378" max="5378" width="16.85546875" customWidth="1"/>
    <col min="5379" max="5379" width="3" customWidth="1"/>
    <col min="5380" max="5380" width="3.85546875" bestFit="1" customWidth="1"/>
    <col min="5381" max="5381" width="4.5703125" customWidth="1"/>
    <col min="5382" max="5382" width="3.85546875" bestFit="1" customWidth="1"/>
    <col min="5383" max="5383" width="3.85546875" customWidth="1"/>
    <col min="5384" max="5384" width="5.140625" customWidth="1"/>
    <col min="5385" max="5385" width="3.28515625" bestFit="1" customWidth="1"/>
    <col min="5386" max="5386" width="3.85546875" customWidth="1"/>
    <col min="5387" max="5387" width="5" customWidth="1"/>
    <col min="5388" max="5388" width="3.5703125" bestFit="1" customWidth="1"/>
    <col min="5389" max="5389" width="4.5703125" customWidth="1"/>
    <col min="5390" max="5390" width="4.7109375" customWidth="1"/>
    <col min="5391" max="5391" width="12.85546875" customWidth="1"/>
    <col min="5392" max="5392" width="9" customWidth="1"/>
    <col min="5393" max="5393" width="11.140625" customWidth="1"/>
    <col min="5394" max="5394" width="10.42578125" customWidth="1"/>
    <col min="5632" max="5632" width="29.42578125" customWidth="1"/>
    <col min="5633" max="5633" width="29.85546875" customWidth="1"/>
    <col min="5634" max="5634" width="16.85546875" customWidth="1"/>
    <col min="5635" max="5635" width="3" customWidth="1"/>
    <col min="5636" max="5636" width="3.85546875" bestFit="1" customWidth="1"/>
    <col min="5637" max="5637" width="4.5703125" customWidth="1"/>
    <col min="5638" max="5638" width="3.85546875" bestFit="1" customWidth="1"/>
    <col min="5639" max="5639" width="3.85546875" customWidth="1"/>
    <col min="5640" max="5640" width="5.140625" customWidth="1"/>
    <col min="5641" max="5641" width="3.28515625" bestFit="1" customWidth="1"/>
    <col min="5642" max="5642" width="3.85546875" customWidth="1"/>
    <col min="5643" max="5643" width="5" customWidth="1"/>
    <col min="5644" max="5644" width="3.5703125" bestFit="1" customWidth="1"/>
    <col min="5645" max="5645" width="4.5703125" customWidth="1"/>
    <col min="5646" max="5646" width="4.7109375" customWidth="1"/>
    <col min="5647" max="5647" width="12.85546875" customWidth="1"/>
    <col min="5648" max="5648" width="9" customWidth="1"/>
    <col min="5649" max="5649" width="11.140625" customWidth="1"/>
    <col min="5650" max="5650" width="10.42578125" customWidth="1"/>
    <col min="5888" max="5888" width="29.42578125" customWidth="1"/>
    <col min="5889" max="5889" width="29.85546875" customWidth="1"/>
    <col min="5890" max="5890" width="16.85546875" customWidth="1"/>
    <col min="5891" max="5891" width="3" customWidth="1"/>
    <col min="5892" max="5892" width="3.85546875" bestFit="1" customWidth="1"/>
    <col min="5893" max="5893" width="4.5703125" customWidth="1"/>
    <col min="5894" max="5894" width="3.85546875" bestFit="1" customWidth="1"/>
    <col min="5895" max="5895" width="3.85546875" customWidth="1"/>
    <col min="5896" max="5896" width="5.140625" customWidth="1"/>
    <col min="5897" max="5897" width="3.28515625" bestFit="1" customWidth="1"/>
    <col min="5898" max="5898" width="3.85546875" customWidth="1"/>
    <col min="5899" max="5899" width="5" customWidth="1"/>
    <col min="5900" max="5900" width="3.5703125" bestFit="1" customWidth="1"/>
    <col min="5901" max="5901" width="4.5703125" customWidth="1"/>
    <col min="5902" max="5902" width="4.7109375" customWidth="1"/>
    <col min="5903" max="5903" width="12.85546875" customWidth="1"/>
    <col min="5904" max="5904" width="9" customWidth="1"/>
    <col min="5905" max="5905" width="11.140625" customWidth="1"/>
    <col min="5906" max="5906" width="10.42578125" customWidth="1"/>
    <col min="6144" max="6144" width="29.42578125" customWidth="1"/>
    <col min="6145" max="6145" width="29.85546875" customWidth="1"/>
    <col min="6146" max="6146" width="16.85546875" customWidth="1"/>
    <col min="6147" max="6147" width="3" customWidth="1"/>
    <col min="6148" max="6148" width="3.85546875" bestFit="1" customWidth="1"/>
    <col min="6149" max="6149" width="4.5703125" customWidth="1"/>
    <col min="6150" max="6150" width="3.85546875" bestFit="1" customWidth="1"/>
    <col min="6151" max="6151" width="3.85546875" customWidth="1"/>
    <col min="6152" max="6152" width="5.140625" customWidth="1"/>
    <col min="6153" max="6153" width="3.28515625" bestFit="1" customWidth="1"/>
    <col min="6154" max="6154" width="3.85546875" customWidth="1"/>
    <col min="6155" max="6155" width="5" customWidth="1"/>
    <col min="6156" max="6156" width="3.5703125" bestFit="1" customWidth="1"/>
    <col min="6157" max="6157" width="4.5703125" customWidth="1"/>
    <col min="6158" max="6158" width="4.7109375" customWidth="1"/>
    <col min="6159" max="6159" width="12.85546875" customWidth="1"/>
    <col min="6160" max="6160" width="9" customWidth="1"/>
    <col min="6161" max="6161" width="11.140625" customWidth="1"/>
    <col min="6162" max="6162" width="10.42578125" customWidth="1"/>
    <col min="6400" max="6400" width="29.42578125" customWidth="1"/>
    <col min="6401" max="6401" width="29.85546875" customWidth="1"/>
    <col min="6402" max="6402" width="16.85546875" customWidth="1"/>
    <col min="6403" max="6403" width="3" customWidth="1"/>
    <col min="6404" max="6404" width="3.85546875" bestFit="1" customWidth="1"/>
    <col min="6405" max="6405" width="4.5703125" customWidth="1"/>
    <col min="6406" max="6406" width="3.85546875" bestFit="1" customWidth="1"/>
    <col min="6407" max="6407" width="3.85546875" customWidth="1"/>
    <col min="6408" max="6408" width="5.140625" customWidth="1"/>
    <col min="6409" max="6409" width="3.28515625" bestFit="1" customWidth="1"/>
    <col min="6410" max="6410" width="3.85546875" customWidth="1"/>
    <col min="6411" max="6411" width="5" customWidth="1"/>
    <col min="6412" max="6412" width="3.5703125" bestFit="1" customWidth="1"/>
    <col min="6413" max="6413" width="4.5703125" customWidth="1"/>
    <col min="6414" max="6414" width="4.7109375" customWidth="1"/>
    <col min="6415" max="6415" width="12.85546875" customWidth="1"/>
    <col min="6416" max="6416" width="9" customWidth="1"/>
    <col min="6417" max="6417" width="11.140625" customWidth="1"/>
    <col min="6418" max="6418" width="10.42578125" customWidth="1"/>
    <col min="6656" max="6656" width="29.42578125" customWidth="1"/>
    <col min="6657" max="6657" width="29.85546875" customWidth="1"/>
    <col min="6658" max="6658" width="16.85546875" customWidth="1"/>
    <col min="6659" max="6659" width="3" customWidth="1"/>
    <col min="6660" max="6660" width="3.85546875" bestFit="1" customWidth="1"/>
    <col min="6661" max="6661" width="4.5703125" customWidth="1"/>
    <col min="6662" max="6662" width="3.85546875" bestFit="1" customWidth="1"/>
    <col min="6663" max="6663" width="3.85546875" customWidth="1"/>
    <col min="6664" max="6664" width="5.140625" customWidth="1"/>
    <col min="6665" max="6665" width="3.28515625" bestFit="1" customWidth="1"/>
    <col min="6666" max="6666" width="3.85546875" customWidth="1"/>
    <col min="6667" max="6667" width="5" customWidth="1"/>
    <col min="6668" max="6668" width="3.5703125" bestFit="1" customWidth="1"/>
    <col min="6669" max="6669" width="4.5703125" customWidth="1"/>
    <col min="6670" max="6670" width="4.7109375" customWidth="1"/>
    <col min="6671" max="6671" width="12.85546875" customWidth="1"/>
    <col min="6672" max="6672" width="9" customWidth="1"/>
    <col min="6673" max="6673" width="11.140625" customWidth="1"/>
    <col min="6674" max="6674" width="10.42578125" customWidth="1"/>
    <col min="6912" max="6912" width="29.42578125" customWidth="1"/>
    <col min="6913" max="6913" width="29.85546875" customWidth="1"/>
    <col min="6914" max="6914" width="16.85546875" customWidth="1"/>
    <col min="6915" max="6915" width="3" customWidth="1"/>
    <col min="6916" max="6916" width="3.85546875" bestFit="1" customWidth="1"/>
    <col min="6917" max="6917" width="4.5703125" customWidth="1"/>
    <col min="6918" max="6918" width="3.85546875" bestFit="1" customWidth="1"/>
    <col min="6919" max="6919" width="3.85546875" customWidth="1"/>
    <col min="6920" max="6920" width="5.140625" customWidth="1"/>
    <col min="6921" max="6921" width="3.28515625" bestFit="1" customWidth="1"/>
    <col min="6922" max="6922" width="3.85546875" customWidth="1"/>
    <col min="6923" max="6923" width="5" customWidth="1"/>
    <col min="6924" max="6924" width="3.5703125" bestFit="1" customWidth="1"/>
    <col min="6925" max="6925" width="4.5703125" customWidth="1"/>
    <col min="6926" max="6926" width="4.7109375" customWidth="1"/>
    <col min="6927" max="6927" width="12.85546875" customWidth="1"/>
    <col min="6928" max="6928" width="9" customWidth="1"/>
    <col min="6929" max="6929" width="11.140625" customWidth="1"/>
    <col min="6930" max="6930" width="10.42578125" customWidth="1"/>
    <col min="7168" max="7168" width="29.42578125" customWidth="1"/>
    <col min="7169" max="7169" width="29.85546875" customWidth="1"/>
    <col min="7170" max="7170" width="16.85546875" customWidth="1"/>
    <col min="7171" max="7171" width="3" customWidth="1"/>
    <col min="7172" max="7172" width="3.85546875" bestFit="1" customWidth="1"/>
    <col min="7173" max="7173" width="4.5703125" customWidth="1"/>
    <col min="7174" max="7174" width="3.85546875" bestFit="1" customWidth="1"/>
    <col min="7175" max="7175" width="3.85546875" customWidth="1"/>
    <col min="7176" max="7176" width="5.140625" customWidth="1"/>
    <col min="7177" max="7177" width="3.28515625" bestFit="1" customWidth="1"/>
    <col min="7178" max="7178" width="3.85546875" customWidth="1"/>
    <col min="7179" max="7179" width="5" customWidth="1"/>
    <col min="7180" max="7180" width="3.5703125" bestFit="1" customWidth="1"/>
    <col min="7181" max="7181" width="4.5703125" customWidth="1"/>
    <col min="7182" max="7182" width="4.7109375" customWidth="1"/>
    <col min="7183" max="7183" width="12.85546875" customWidth="1"/>
    <col min="7184" max="7184" width="9" customWidth="1"/>
    <col min="7185" max="7185" width="11.140625" customWidth="1"/>
    <col min="7186" max="7186" width="10.42578125" customWidth="1"/>
    <col min="7424" max="7424" width="29.42578125" customWidth="1"/>
    <col min="7425" max="7425" width="29.85546875" customWidth="1"/>
    <col min="7426" max="7426" width="16.85546875" customWidth="1"/>
    <col min="7427" max="7427" width="3" customWidth="1"/>
    <col min="7428" max="7428" width="3.85546875" bestFit="1" customWidth="1"/>
    <col min="7429" max="7429" width="4.5703125" customWidth="1"/>
    <col min="7430" max="7430" width="3.85546875" bestFit="1" customWidth="1"/>
    <col min="7431" max="7431" width="3.85546875" customWidth="1"/>
    <col min="7432" max="7432" width="5.140625" customWidth="1"/>
    <col min="7433" max="7433" width="3.28515625" bestFit="1" customWidth="1"/>
    <col min="7434" max="7434" width="3.85546875" customWidth="1"/>
    <col min="7435" max="7435" width="5" customWidth="1"/>
    <col min="7436" max="7436" width="3.5703125" bestFit="1" customWidth="1"/>
    <col min="7437" max="7437" width="4.5703125" customWidth="1"/>
    <col min="7438" max="7438" width="4.7109375" customWidth="1"/>
    <col min="7439" max="7439" width="12.85546875" customWidth="1"/>
    <col min="7440" max="7440" width="9" customWidth="1"/>
    <col min="7441" max="7441" width="11.140625" customWidth="1"/>
    <col min="7442" max="7442" width="10.42578125" customWidth="1"/>
    <col min="7680" max="7680" width="29.42578125" customWidth="1"/>
    <col min="7681" max="7681" width="29.85546875" customWidth="1"/>
    <col min="7682" max="7682" width="16.85546875" customWidth="1"/>
    <col min="7683" max="7683" width="3" customWidth="1"/>
    <col min="7684" max="7684" width="3.85546875" bestFit="1" customWidth="1"/>
    <col min="7685" max="7685" width="4.5703125" customWidth="1"/>
    <col min="7686" max="7686" width="3.85546875" bestFit="1" customWidth="1"/>
    <col min="7687" max="7687" width="3.85546875" customWidth="1"/>
    <col min="7688" max="7688" width="5.140625" customWidth="1"/>
    <col min="7689" max="7689" width="3.28515625" bestFit="1" customWidth="1"/>
    <col min="7690" max="7690" width="3.85546875" customWidth="1"/>
    <col min="7691" max="7691" width="5" customWidth="1"/>
    <col min="7692" max="7692" width="3.5703125" bestFit="1" customWidth="1"/>
    <col min="7693" max="7693" width="4.5703125" customWidth="1"/>
    <col min="7694" max="7694" width="4.7109375" customWidth="1"/>
    <col min="7695" max="7695" width="12.85546875" customWidth="1"/>
    <col min="7696" max="7696" width="9" customWidth="1"/>
    <col min="7697" max="7697" width="11.140625" customWidth="1"/>
    <col min="7698" max="7698" width="10.42578125" customWidth="1"/>
    <col min="7936" max="7936" width="29.42578125" customWidth="1"/>
    <col min="7937" max="7937" width="29.85546875" customWidth="1"/>
    <col min="7938" max="7938" width="16.85546875" customWidth="1"/>
    <col min="7939" max="7939" width="3" customWidth="1"/>
    <col min="7940" max="7940" width="3.85546875" bestFit="1" customWidth="1"/>
    <col min="7941" max="7941" width="4.5703125" customWidth="1"/>
    <col min="7942" max="7942" width="3.85546875" bestFit="1" customWidth="1"/>
    <col min="7943" max="7943" width="3.85546875" customWidth="1"/>
    <col min="7944" max="7944" width="5.140625" customWidth="1"/>
    <col min="7945" max="7945" width="3.28515625" bestFit="1" customWidth="1"/>
    <col min="7946" max="7946" width="3.85546875" customWidth="1"/>
    <col min="7947" max="7947" width="5" customWidth="1"/>
    <col min="7948" max="7948" width="3.5703125" bestFit="1" customWidth="1"/>
    <col min="7949" max="7949" width="4.5703125" customWidth="1"/>
    <col min="7950" max="7950" width="4.7109375" customWidth="1"/>
    <col min="7951" max="7951" width="12.85546875" customWidth="1"/>
    <col min="7952" max="7952" width="9" customWidth="1"/>
    <col min="7953" max="7953" width="11.140625" customWidth="1"/>
    <col min="7954" max="7954" width="10.42578125" customWidth="1"/>
    <col min="8192" max="8192" width="29.42578125" customWidth="1"/>
    <col min="8193" max="8193" width="29.85546875" customWidth="1"/>
    <col min="8194" max="8194" width="16.85546875" customWidth="1"/>
    <col min="8195" max="8195" width="3" customWidth="1"/>
    <col min="8196" max="8196" width="3.85546875" bestFit="1" customWidth="1"/>
    <col min="8197" max="8197" width="4.5703125" customWidth="1"/>
    <col min="8198" max="8198" width="3.85546875" bestFit="1" customWidth="1"/>
    <col min="8199" max="8199" width="3.85546875" customWidth="1"/>
    <col min="8200" max="8200" width="5.140625" customWidth="1"/>
    <col min="8201" max="8201" width="3.28515625" bestFit="1" customWidth="1"/>
    <col min="8202" max="8202" width="3.85546875" customWidth="1"/>
    <col min="8203" max="8203" width="5" customWidth="1"/>
    <col min="8204" max="8204" width="3.5703125" bestFit="1" customWidth="1"/>
    <col min="8205" max="8205" width="4.5703125" customWidth="1"/>
    <col min="8206" max="8206" width="4.7109375" customWidth="1"/>
    <col min="8207" max="8207" width="12.85546875" customWidth="1"/>
    <col min="8208" max="8208" width="9" customWidth="1"/>
    <col min="8209" max="8209" width="11.140625" customWidth="1"/>
    <col min="8210" max="8210" width="10.42578125" customWidth="1"/>
    <col min="8448" max="8448" width="29.42578125" customWidth="1"/>
    <col min="8449" max="8449" width="29.85546875" customWidth="1"/>
    <col min="8450" max="8450" width="16.85546875" customWidth="1"/>
    <col min="8451" max="8451" width="3" customWidth="1"/>
    <col min="8452" max="8452" width="3.85546875" bestFit="1" customWidth="1"/>
    <col min="8453" max="8453" width="4.5703125" customWidth="1"/>
    <col min="8454" max="8454" width="3.85546875" bestFit="1" customWidth="1"/>
    <col min="8455" max="8455" width="3.85546875" customWidth="1"/>
    <col min="8456" max="8456" width="5.140625" customWidth="1"/>
    <col min="8457" max="8457" width="3.28515625" bestFit="1" customWidth="1"/>
    <col min="8458" max="8458" width="3.85546875" customWidth="1"/>
    <col min="8459" max="8459" width="5" customWidth="1"/>
    <col min="8460" max="8460" width="3.5703125" bestFit="1" customWidth="1"/>
    <col min="8461" max="8461" width="4.5703125" customWidth="1"/>
    <col min="8462" max="8462" width="4.7109375" customWidth="1"/>
    <col min="8463" max="8463" width="12.85546875" customWidth="1"/>
    <col min="8464" max="8464" width="9" customWidth="1"/>
    <col min="8465" max="8465" width="11.140625" customWidth="1"/>
    <col min="8466" max="8466" width="10.42578125" customWidth="1"/>
    <col min="8704" max="8704" width="29.42578125" customWidth="1"/>
    <col min="8705" max="8705" width="29.85546875" customWidth="1"/>
    <col min="8706" max="8706" width="16.85546875" customWidth="1"/>
    <col min="8707" max="8707" width="3" customWidth="1"/>
    <col min="8708" max="8708" width="3.85546875" bestFit="1" customWidth="1"/>
    <col min="8709" max="8709" width="4.5703125" customWidth="1"/>
    <col min="8710" max="8710" width="3.85546875" bestFit="1" customWidth="1"/>
    <col min="8711" max="8711" width="3.85546875" customWidth="1"/>
    <col min="8712" max="8712" width="5.140625" customWidth="1"/>
    <col min="8713" max="8713" width="3.28515625" bestFit="1" customWidth="1"/>
    <col min="8714" max="8714" width="3.85546875" customWidth="1"/>
    <col min="8715" max="8715" width="5" customWidth="1"/>
    <col min="8716" max="8716" width="3.5703125" bestFit="1" customWidth="1"/>
    <col min="8717" max="8717" width="4.5703125" customWidth="1"/>
    <col min="8718" max="8718" width="4.7109375" customWidth="1"/>
    <col min="8719" max="8719" width="12.85546875" customWidth="1"/>
    <col min="8720" max="8720" width="9" customWidth="1"/>
    <col min="8721" max="8721" width="11.140625" customWidth="1"/>
    <col min="8722" max="8722" width="10.42578125" customWidth="1"/>
    <col min="8960" max="8960" width="29.42578125" customWidth="1"/>
    <col min="8961" max="8961" width="29.85546875" customWidth="1"/>
    <col min="8962" max="8962" width="16.85546875" customWidth="1"/>
    <col min="8963" max="8963" width="3" customWidth="1"/>
    <col min="8964" max="8964" width="3.85546875" bestFit="1" customWidth="1"/>
    <col min="8965" max="8965" width="4.5703125" customWidth="1"/>
    <col min="8966" max="8966" width="3.85546875" bestFit="1" customWidth="1"/>
    <col min="8967" max="8967" width="3.85546875" customWidth="1"/>
    <col min="8968" max="8968" width="5.140625" customWidth="1"/>
    <col min="8969" max="8969" width="3.28515625" bestFit="1" customWidth="1"/>
    <col min="8970" max="8970" width="3.85546875" customWidth="1"/>
    <col min="8971" max="8971" width="5" customWidth="1"/>
    <col min="8972" max="8972" width="3.5703125" bestFit="1" customWidth="1"/>
    <col min="8973" max="8973" width="4.5703125" customWidth="1"/>
    <col min="8974" max="8974" width="4.7109375" customWidth="1"/>
    <col min="8975" max="8975" width="12.85546875" customWidth="1"/>
    <col min="8976" max="8976" width="9" customWidth="1"/>
    <col min="8977" max="8977" width="11.140625" customWidth="1"/>
    <col min="8978" max="8978" width="10.42578125" customWidth="1"/>
    <col min="9216" max="9216" width="29.42578125" customWidth="1"/>
    <col min="9217" max="9217" width="29.85546875" customWidth="1"/>
    <col min="9218" max="9218" width="16.85546875" customWidth="1"/>
    <col min="9219" max="9219" width="3" customWidth="1"/>
    <col min="9220" max="9220" width="3.85546875" bestFit="1" customWidth="1"/>
    <col min="9221" max="9221" width="4.5703125" customWidth="1"/>
    <col min="9222" max="9222" width="3.85546875" bestFit="1" customWidth="1"/>
    <col min="9223" max="9223" width="3.85546875" customWidth="1"/>
    <col min="9224" max="9224" width="5.140625" customWidth="1"/>
    <col min="9225" max="9225" width="3.28515625" bestFit="1" customWidth="1"/>
    <col min="9226" max="9226" width="3.85546875" customWidth="1"/>
    <col min="9227" max="9227" width="5" customWidth="1"/>
    <col min="9228" max="9228" width="3.5703125" bestFit="1" customWidth="1"/>
    <col min="9229" max="9229" width="4.5703125" customWidth="1"/>
    <col min="9230" max="9230" width="4.7109375" customWidth="1"/>
    <col min="9231" max="9231" width="12.85546875" customWidth="1"/>
    <col min="9232" max="9232" width="9" customWidth="1"/>
    <col min="9233" max="9233" width="11.140625" customWidth="1"/>
    <col min="9234" max="9234" width="10.42578125" customWidth="1"/>
    <col min="9472" max="9472" width="29.42578125" customWidth="1"/>
    <col min="9473" max="9473" width="29.85546875" customWidth="1"/>
    <col min="9474" max="9474" width="16.85546875" customWidth="1"/>
    <col min="9475" max="9475" width="3" customWidth="1"/>
    <col min="9476" max="9476" width="3.85546875" bestFit="1" customWidth="1"/>
    <col min="9477" max="9477" width="4.5703125" customWidth="1"/>
    <col min="9478" max="9478" width="3.85546875" bestFit="1" customWidth="1"/>
    <col min="9479" max="9479" width="3.85546875" customWidth="1"/>
    <col min="9480" max="9480" width="5.140625" customWidth="1"/>
    <col min="9481" max="9481" width="3.28515625" bestFit="1" customWidth="1"/>
    <col min="9482" max="9482" width="3.85546875" customWidth="1"/>
    <col min="9483" max="9483" width="5" customWidth="1"/>
    <col min="9484" max="9484" width="3.5703125" bestFit="1" customWidth="1"/>
    <col min="9485" max="9485" width="4.5703125" customWidth="1"/>
    <col min="9486" max="9486" width="4.7109375" customWidth="1"/>
    <col min="9487" max="9487" width="12.85546875" customWidth="1"/>
    <col min="9488" max="9488" width="9" customWidth="1"/>
    <col min="9489" max="9489" width="11.140625" customWidth="1"/>
    <col min="9490" max="9490" width="10.42578125" customWidth="1"/>
    <col min="9728" max="9728" width="29.42578125" customWidth="1"/>
    <col min="9729" max="9729" width="29.85546875" customWidth="1"/>
    <col min="9730" max="9730" width="16.85546875" customWidth="1"/>
    <col min="9731" max="9731" width="3" customWidth="1"/>
    <col min="9732" max="9732" width="3.85546875" bestFit="1" customWidth="1"/>
    <col min="9733" max="9733" width="4.5703125" customWidth="1"/>
    <col min="9734" max="9734" width="3.85546875" bestFit="1" customWidth="1"/>
    <col min="9735" max="9735" width="3.85546875" customWidth="1"/>
    <col min="9736" max="9736" width="5.140625" customWidth="1"/>
    <col min="9737" max="9737" width="3.28515625" bestFit="1" customWidth="1"/>
    <col min="9738" max="9738" width="3.85546875" customWidth="1"/>
    <col min="9739" max="9739" width="5" customWidth="1"/>
    <col min="9740" max="9740" width="3.5703125" bestFit="1" customWidth="1"/>
    <col min="9741" max="9741" width="4.5703125" customWidth="1"/>
    <col min="9742" max="9742" width="4.7109375" customWidth="1"/>
    <col min="9743" max="9743" width="12.85546875" customWidth="1"/>
    <col min="9744" max="9744" width="9" customWidth="1"/>
    <col min="9745" max="9745" width="11.140625" customWidth="1"/>
    <col min="9746" max="9746" width="10.42578125" customWidth="1"/>
    <col min="9984" max="9984" width="29.42578125" customWidth="1"/>
    <col min="9985" max="9985" width="29.85546875" customWidth="1"/>
    <col min="9986" max="9986" width="16.85546875" customWidth="1"/>
    <col min="9987" max="9987" width="3" customWidth="1"/>
    <col min="9988" max="9988" width="3.85546875" bestFit="1" customWidth="1"/>
    <col min="9989" max="9989" width="4.5703125" customWidth="1"/>
    <col min="9990" max="9990" width="3.85546875" bestFit="1" customWidth="1"/>
    <col min="9991" max="9991" width="3.85546875" customWidth="1"/>
    <col min="9992" max="9992" width="5.140625" customWidth="1"/>
    <col min="9993" max="9993" width="3.28515625" bestFit="1" customWidth="1"/>
    <col min="9994" max="9994" width="3.85546875" customWidth="1"/>
    <col min="9995" max="9995" width="5" customWidth="1"/>
    <col min="9996" max="9996" width="3.5703125" bestFit="1" customWidth="1"/>
    <col min="9997" max="9997" width="4.5703125" customWidth="1"/>
    <col min="9998" max="9998" width="4.7109375" customWidth="1"/>
    <col min="9999" max="9999" width="12.85546875" customWidth="1"/>
    <col min="10000" max="10000" width="9" customWidth="1"/>
    <col min="10001" max="10001" width="11.140625" customWidth="1"/>
    <col min="10002" max="10002" width="10.42578125" customWidth="1"/>
    <col min="10240" max="10240" width="29.42578125" customWidth="1"/>
    <col min="10241" max="10241" width="29.85546875" customWidth="1"/>
    <col min="10242" max="10242" width="16.85546875" customWidth="1"/>
    <col min="10243" max="10243" width="3" customWidth="1"/>
    <col min="10244" max="10244" width="3.85546875" bestFit="1" customWidth="1"/>
    <col min="10245" max="10245" width="4.5703125" customWidth="1"/>
    <col min="10246" max="10246" width="3.85546875" bestFit="1" customWidth="1"/>
    <col min="10247" max="10247" width="3.85546875" customWidth="1"/>
    <col min="10248" max="10248" width="5.140625" customWidth="1"/>
    <col min="10249" max="10249" width="3.28515625" bestFit="1" customWidth="1"/>
    <col min="10250" max="10250" width="3.85546875" customWidth="1"/>
    <col min="10251" max="10251" width="5" customWidth="1"/>
    <col min="10252" max="10252" width="3.5703125" bestFit="1" customWidth="1"/>
    <col min="10253" max="10253" width="4.5703125" customWidth="1"/>
    <col min="10254" max="10254" width="4.7109375" customWidth="1"/>
    <col min="10255" max="10255" width="12.85546875" customWidth="1"/>
    <col min="10256" max="10256" width="9" customWidth="1"/>
    <col min="10257" max="10257" width="11.140625" customWidth="1"/>
    <col min="10258" max="10258" width="10.42578125" customWidth="1"/>
    <col min="10496" max="10496" width="29.42578125" customWidth="1"/>
    <col min="10497" max="10497" width="29.85546875" customWidth="1"/>
    <col min="10498" max="10498" width="16.85546875" customWidth="1"/>
    <col min="10499" max="10499" width="3" customWidth="1"/>
    <col min="10500" max="10500" width="3.85546875" bestFit="1" customWidth="1"/>
    <col min="10501" max="10501" width="4.5703125" customWidth="1"/>
    <col min="10502" max="10502" width="3.85546875" bestFit="1" customWidth="1"/>
    <col min="10503" max="10503" width="3.85546875" customWidth="1"/>
    <col min="10504" max="10504" width="5.140625" customWidth="1"/>
    <col min="10505" max="10505" width="3.28515625" bestFit="1" customWidth="1"/>
    <col min="10506" max="10506" width="3.85546875" customWidth="1"/>
    <col min="10507" max="10507" width="5" customWidth="1"/>
    <col min="10508" max="10508" width="3.5703125" bestFit="1" customWidth="1"/>
    <col min="10509" max="10509" width="4.5703125" customWidth="1"/>
    <col min="10510" max="10510" width="4.7109375" customWidth="1"/>
    <col min="10511" max="10511" width="12.85546875" customWidth="1"/>
    <col min="10512" max="10512" width="9" customWidth="1"/>
    <col min="10513" max="10513" width="11.140625" customWidth="1"/>
    <col min="10514" max="10514" width="10.42578125" customWidth="1"/>
    <col min="10752" max="10752" width="29.42578125" customWidth="1"/>
    <col min="10753" max="10753" width="29.85546875" customWidth="1"/>
    <col min="10754" max="10754" width="16.85546875" customWidth="1"/>
    <col min="10755" max="10755" width="3" customWidth="1"/>
    <col min="10756" max="10756" width="3.85546875" bestFit="1" customWidth="1"/>
    <col min="10757" max="10757" width="4.5703125" customWidth="1"/>
    <col min="10758" max="10758" width="3.85546875" bestFit="1" customWidth="1"/>
    <col min="10759" max="10759" width="3.85546875" customWidth="1"/>
    <col min="10760" max="10760" width="5.140625" customWidth="1"/>
    <col min="10761" max="10761" width="3.28515625" bestFit="1" customWidth="1"/>
    <col min="10762" max="10762" width="3.85546875" customWidth="1"/>
    <col min="10763" max="10763" width="5" customWidth="1"/>
    <col min="10764" max="10764" width="3.5703125" bestFit="1" customWidth="1"/>
    <col min="10765" max="10765" width="4.5703125" customWidth="1"/>
    <col min="10766" max="10766" width="4.7109375" customWidth="1"/>
    <col min="10767" max="10767" width="12.85546875" customWidth="1"/>
    <col min="10768" max="10768" width="9" customWidth="1"/>
    <col min="10769" max="10769" width="11.140625" customWidth="1"/>
    <col min="10770" max="10770" width="10.42578125" customWidth="1"/>
    <col min="11008" max="11008" width="29.42578125" customWidth="1"/>
    <col min="11009" max="11009" width="29.85546875" customWidth="1"/>
    <col min="11010" max="11010" width="16.85546875" customWidth="1"/>
    <col min="11011" max="11011" width="3" customWidth="1"/>
    <col min="11012" max="11012" width="3.85546875" bestFit="1" customWidth="1"/>
    <col min="11013" max="11013" width="4.5703125" customWidth="1"/>
    <col min="11014" max="11014" width="3.85546875" bestFit="1" customWidth="1"/>
    <col min="11015" max="11015" width="3.85546875" customWidth="1"/>
    <col min="11016" max="11016" width="5.140625" customWidth="1"/>
    <col min="11017" max="11017" width="3.28515625" bestFit="1" customWidth="1"/>
    <col min="11018" max="11018" width="3.85546875" customWidth="1"/>
    <col min="11019" max="11019" width="5" customWidth="1"/>
    <col min="11020" max="11020" width="3.5703125" bestFit="1" customWidth="1"/>
    <col min="11021" max="11021" width="4.5703125" customWidth="1"/>
    <col min="11022" max="11022" width="4.7109375" customWidth="1"/>
    <col min="11023" max="11023" width="12.85546875" customWidth="1"/>
    <col min="11024" max="11024" width="9" customWidth="1"/>
    <col min="11025" max="11025" width="11.140625" customWidth="1"/>
    <col min="11026" max="11026" width="10.42578125" customWidth="1"/>
    <col min="11264" max="11264" width="29.42578125" customWidth="1"/>
    <col min="11265" max="11265" width="29.85546875" customWidth="1"/>
    <col min="11266" max="11266" width="16.85546875" customWidth="1"/>
    <col min="11267" max="11267" width="3" customWidth="1"/>
    <col min="11268" max="11268" width="3.85546875" bestFit="1" customWidth="1"/>
    <col min="11269" max="11269" width="4.5703125" customWidth="1"/>
    <col min="11270" max="11270" width="3.85546875" bestFit="1" customWidth="1"/>
    <col min="11271" max="11271" width="3.85546875" customWidth="1"/>
    <col min="11272" max="11272" width="5.140625" customWidth="1"/>
    <col min="11273" max="11273" width="3.28515625" bestFit="1" customWidth="1"/>
    <col min="11274" max="11274" width="3.85546875" customWidth="1"/>
    <col min="11275" max="11275" width="5" customWidth="1"/>
    <col min="11276" max="11276" width="3.5703125" bestFit="1" customWidth="1"/>
    <col min="11277" max="11277" width="4.5703125" customWidth="1"/>
    <col min="11278" max="11278" width="4.7109375" customWidth="1"/>
    <col min="11279" max="11279" width="12.85546875" customWidth="1"/>
    <col min="11280" max="11280" width="9" customWidth="1"/>
    <col min="11281" max="11281" width="11.140625" customWidth="1"/>
    <col min="11282" max="11282" width="10.42578125" customWidth="1"/>
    <col min="11520" max="11520" width="29.42578125" customWidth="1"/>
    <col min="11521" max="11521" width="29.85546875" customWidth="1"/>
    <col min="11522" max="11522" width="16.85546875" customWidth="1"/>
    <col min="11523" max="11523" width="3" customWidth="1"/>
    <col min="11524" max="11524" width="3.85546875" bestFit="1" customWidth="1"/>
    <col min="11525" max="11525" width="4.5703125" customWidth="1"/>
    <col min="11526" max="11526" width="3.85546875" bestFit="1" customWidth="1"/>
    <col min="11527" max="11527" width="3.85546875" customWidth="1"/>
    <col min="11528" max="11528" width="5.140625" customWidth="1"/>
    <col min="11529" max="11529" width="3.28515625" bestFit="1" customWidth="1"/>
    <col min="11530" max="11530" width="3.85546875" customWidth="1"/>
    <col min="11531" max="11531" width="5" customWidth="1"/>
    <col min="11532" max="11532" width="3.5703125" bestFit="1" customWidth="1"/>
    <col min="11533" max="11533" width="4.5703125" customWidth="1"/>
    <col min="11534" max="11534" width="4.7109375" customWidth="1"/>
    <col min="11535" max="11535" width="12.85546875" customWidth="1"/>
    <col min="11536" max="11536" width="9" customWidth="1"/>
    <col min="11537" max="11537" width="11.140625" customWidth="1"/>
    <col min="11538" max="11538" width="10.42578125" customWidth="1"/>
    <col min="11776" max="11776" width="29.42578125" customWidth="1"/>
    <col min="11777" max="11777" width="29.85546875" customWidth="1"/>
    <col min="11778" max="11778" width="16.85546875" customWidth="1"/>
    <col min="11779" max="11779" width="3" customWidth="1"/>
    <col min="11780" max="11780" width="3.85546875" bestFit="1" customWidth="1"/>
    <col min="11781" max="11781" width="4.5703125" customWidth="1"/>
    <col min="11782" max="11782" width="3.85546875" bestFit="1" customWidth="1"/>
    <col min="11783" max="11783" width="3.85546875" customWidth="1"/>
    <col min="11784" max="11784" width="5.140625" customWidth="1"/>
    <col min="11785" max="11785" width="3.28515625" bestFit="1" customWidth="1"/>
    <col min="11786" max="11786" width="3.85546875" customWidth="1"/>
    <col min="11787" max="11787" width="5" customWidth="1"/>
    <col min="11788" max="11788" width="3.5703125" bestFit="1" customWidth="1"/>
    <col min="11789" max="11789" width="4.5703125" customWidth="1"/>
    <col min="11790" max="11790" width="4.7109375" customWidth="1"/>
    <col min="11791" max="11791" width="12.85546875" customWidth="1"/>
    <col min="11792" max="11792" width="9" customWidth="1"/>
    <col min="11793" max="11793" width="11.140625" customWidth="1"/>
    <col min="11794" max="11794" width="10.42578125" customWidth="1"/>
    <col min="12032" max="12032" width="29.42578125" customWidth="1"/>
    <col min="12033" max="12033" width="29.85546875" customWidth="1"/>
    <col min="12034" max="12034" width="16.85546875" customWidth="1"/>
    <col min="12035" max="12035" width="3" customWidth="1"/>
    <col min="12036" max="12036" width="3.85546875" bestFit="1" customWidth="1"/>
    <col min="12037" max="12037" width="4.5703125" customWidth="1"/>
    <col min="12038" max="12038" width="3.85546875" bestFit="1" customWidth="1"/>
    <col min="12039" max="12039" width="3.85546875" customWidth="1"/>
    <col min="12040" max="12040" width="5.140625" customWidth="1"/>
    <col min="12041" max="12041" width="3.28515625" bestFit="1" customWidth="1"/>
    <col min="12042" max="12042" width="3.85546875" customWidth="1"/>
    <col min="12043" max="12043" width="5" customWidth="1"/>
    <col min="12044" max="12044" width="3.5703125" bestFit="1" customWidth="1"/>
    <col min="12045" max="12045" width="4.5703125" customWidth="1"/>
    <col min="12046" max="12046" width="4.7109375" customWidth="1"/>
    <col min="12047" max="12047" width="12.85546875" customWidth="1"/>
    <col min="12048" max="12048" width="9" customWidth="1"/>
    <col min="12049" max="12049" width="11.140625" customWidth="1"/>
    <col min="12050" max="12050" width="10.42578125" customWidth="1"/>
    <col min="12288" max="12288" width="29.42578125" customWidth="1"/>
    <col min="12289" max="12289" width="29.85546875" customWidth="1"/>
    <col min="12290" max="12290" width="16.85546875" customWidth="1"/>
    <col min="12291" max="12291" width="3" customWidth="1"/>
    <col min="12292" max="12292" width="3.85546875" bestFit="1" customWidth="1"/>
    <col min="12293" max="12293" width="4.5703125" customWidth="1"/>
    <col min="12294" max="12294" width="3.85546875" bestFit="1" customWidth="1"/>
    <col min="12295" max="12295" width="3.85546875" customWidth="1"/>
    <col min="12296" max="12296" width="5.140625" customWidth="1"/>
    <col min="12297" max="12297" width="3.28515625" bestFit="1" customWidth="1"/>
    <col min="12298" max="12298" width="3.85546875" customWidth="1"/>
    <col min="12299" max="12299" width="5" customWidth="1"/>
    <col min="12300" max="12300" width="3.5703125" bestFit="1" customWidth="1"/>
    <col min="12301" max="12301" width="4.5703125" customWidth="1"/>
    <col min="12302" max="12302" width="4.7109375" customWidth="1"/>
    <col min="12303" max="12303" width="12.85546875" customWidth="1"/>
    <col min="12304" max="12304" width="9" customWidth="1"/>
    <col min="12305" max="12305" width="11.140625" customWidth="1"/>
    <col min="12306" max="12306" width="10.42578125" customWidth="1"/>
    <col min="12544" max="12544" width="29.42578125" customWidth="1"/>
    <col min="12545" max="12545" width="29.85546875" customWidth="1"/>
    <col min="12546" max="12546" width="16.85546875" customWidth="1"/>
    <col min="12547" max="12547" width="3" customWidth="1"/>
    <col min="12548" max="12548" width="3.85546875" bestFit="1" customWidth="1"/>
    <col min="12549" max="12549" width="4.5703125" customWidth="1"/>
    <col min="12550" max="12550" width="3.85546875" bestFit="1" customWidth="1"/>
    <col min="12551" max="12551" width="3.85546875" customWidth="1"/>
    <col min="12552" max="12552" width="5.140625" customWidth="1"/>
    <col min="12553" max="12553" width="3.28515625" bestFit="1" customWidth="1"/>
    <col min="12554" max="12554" width="3.85546875" customWidth="1"/>
    <col min="12555" max="12555" width="5" customWidth="1"/>
    <col min="12556" max="12556" width="3.5703125" bestFit="1" customWidth="1"/>
    <col min="12557" max="12557" width="4.5703125" customWidth="1"/>
    <col min="12558" max="12558" width="4.7109375" customWidth="1"/>
    <col min="12559" max="12559" width="12.85546875" customWidth="1"/>
    <col min="12560" max="12560" width="9" customWidth="1"/>
    <col min="12561" max="12561" width="11.140625" customWidth="1"/>
    <col min="12562" max="12562" width="10.42578125" customWidth="1"/>
    <col min="12800" max="12800" width="29.42578125" customWidth="1"/>
    <col min="12801" max="12801" width="29.85546875" customWidth="1"/>
    <col min="12802" max="12802" width="16.85546875" customWidth="1"/>
    <col min="12803" max="12803" width="3" customWidth="1"/>
    <col min="12804" max="12804" width="3.85546875" bestFit="1" customWidth="1"/>
    <col min="12805" max="12805" width="4.5703125" customWidth="1"/>
    <col min="12806" max="12806" width="3.85546875" bestFit="1" customWidth="1"/>
    <col min="12807" max="12807" width="3.85546875" customWidth="1"/>
    <col min="12808" max="12808" width="5.140625" customWidth="1"/>
    <col min="12809" max="12809" width="3.28515625" bestFit="1" customWidth="1"/>
    <col min="12810" max="12810" width="3.85546875" customWidth="1"/>
    <col min="12811" max="12811" width="5" customWidth="1"/>
    <col min="12812" max="12812" width="3.5703125" bestFit="1" customWidth="1"/>
    <col min="12813" max="12813" width="4.5703125" customWidth="1"/>
    <col min="12814" max="12814" width="4.7109375" customWidth="1"/>
    <col min="12815" max="12815" width="12.85546875" customWidth="1"/>
    <col min="12816" max="12816" width="9" customWidth="1"/>
    <col min="12817" max="12817" width="11.140625" customWidth="1"/>
    <col min="12818" max="12818" width="10.42578125" customWidth="1"/>
    <col min="13056" max="13056" width="29.42578125" customWidth="1"/>
    <col min="13057" max="13057" width="29.85546875" customWidth="1"/>
    <col min="13058" max="13058" width="16.85546875" customWidth="1"/>
    <col min="13059" max="13059" width="3" customWidth="1"/>
    <col min="13060" max="13060" width="3.85546875" bestFit="1" customWidth="1"/>
    <col min="13061" max="13061" width="4.5703125" customWidth="1"/>
    <col min="13062" max="13062" width="3.85546875" bestFit="1" customWidth="1"/>
    <col min="13063" max="13063" width="3.85546875" customWidth="1"/>
    <col min="13064" max="13064" width="5.140625" customWidth="1"/>
    <col min="13065" max="13065" width="3.28515625" bestFit="1" customWidth="1"/>
    <col min="13066" max="13066" width="3.85546875" customWidth="1"/>
    <col min="13067" max="13067" width="5" customWidth="1"/>
    <col min="13068" max="13068" width="3.5703125" bestFit="1" customWidth="1"/>
    <col min="13069" max="13069" width="4.5703125" customWidth="1"/>
    <col min="13070" max="13070" width="4.7109375" customWidth="1"/>
    <col min="13071" max="13071" width="12.85546875" customWidth="1"/>
    <col min="13072" max="13072" width="9" customWidth="1"/>
    <col min="13073" max="13073" width="11.140625" customWidth="1"/>
    <col min="13074" max="13074" width="10.42578125" customWidth="1"/>
    <col min="13312" max="13312" width="29.42578125" customWidth="1"/>
    <col min="13313" max="13313" width="29.85546875" customWidth="1"/>
    <col min="13314" max="13314" width="16.85546875" customWidth="1"/>
    <col min="13315" max="13315" width="3" customWidth="1"/>
    <col min="13316" max="13316" width="3.85546875" bestFit="1" customWidth="1"/>
    <col min="13317" max="13317" width="4.5703125" customWidth="1"/>
    <col min="13318" max="13318" width="3.85546875" bestFit="1" customWidth="1"/>
    <col min="13319" max="13319" width="3.85546875" customWidth="1"/>
    <col min="13320" max="13320" width="5.140625" customWidth="1"/>
    <col min="13321" max="13321" width="3.28515625" bestFit="1" customWidth="1"/>
    <col min="13322" max="13322" width="3.85546875" customWidth="1"/>
    <col min="13323" max="13323" width="5" customWidth="1"/>
    <col min="13324" max="13324" width="3.5703125" bestFit="1" customWidth="1"/>
    <col min="13325" max="13325" width="4.5703125" customWidth="1"/>
    <col min="13326" max="13326" width="4.7109375" customWidth="1"/>
    <col min="13327" max="13327" width="12.85546875" customWidth="1"/>
    <col min="13328" max="13328" width="9" customWidth="1"/>
    <col min="13329" max="13329" width="11.140625" customWidth="1"/>
    <col min="13330" max="13330" width="10.42578125" customWidth="1"/>
    <col min="13568" max="13568" width="29.42578125" customWidth="1"/>
    <col min="13569" max="13569" width="29.85546875" customWidth="1"/>
    <col min="13570" max="13570" width="16.85546875" customWidth="1"/>
    <col min="13571" max="13571" width="3" customWidth="1"/>
    <col min="13572" max="13572" width="3.85546875" bestFit="1" customWidth="1"/>
    <col min="13573" max="13573" width="4.5703125" customWidth="1"/>
    <col min="13574" max="13574" width="3.85546875" bestFit="1" customWidth="1"/>
    <col min="13575" max="13575" width="3.85546875" customWidth="1"/>
    <col min="13576" max="13576" width="5.140625" customWidth="1"/>
    <col min="13577" max="13577" width="3.28515625" bestFit="1" customWidth="1"/>
    <col min="13578" max="13578" width="3.85546875" customWidth="1"/>
    <col min="13579" max="13579" width="5" customWidth="1"/>
    <col min="13580" max="13580" width="3.5703125" bestFit="1" customWidth="1"/>
    <col min="13581" max="13581" width="4.5703125" customWidth="1"/>
    <col min="13582" max="13582" width="4.7109375" customWidth="1"/>
    <col min="13583" max="13583" width="12.85546875" customWidth="1"/>
    <col min="13584" max="13584" width="9" customWidth="1"/>
    <col min="13585" max="13585" width="11.140625" customWidth="1"/>
    <col min="13586" max="13586" width="10.42578125" customWidth="1"/>
    <col min="13824" max="13824" width="29.42578125" customWidth="1"/>
    <col min="13825" max="13825" width="29.85546875" customWidth="1"/>
    <col min="13826" max="13826" width="16.85546875" customWidth="1"/>
    <col min="13827" max="13827" width="3" customWidth="1"/>
    <col min="13828" max="13828" width="3.85546875" bestFit="1" customWidth="1"/>
    <col min="13829" max="13829" width="4.5703125" customWidth="1"/>
    <col min="13830" max="13830" width="3.85546875" bestFit="1" customWidth="1"/>
    <col min="13831" max="13831" width="3.85546875" customWidth="1"/>
    <col min="13832" max="13832" width="5.140625" customWidth="1"/>
    <col min="13833" max="13833" width="3.28515625" bestFit="1" customWidth="1"/>
    <col min="13834" max="13834" width="3.85546875" customWidth="1"/>
    <col min="13835" max="13835" width="5" customWidth="1"/>
    <col min="13836" max="13836" width="3.5703125" bestFit="1" customWidth="1"/>
    <col min="13837" max="13837" width="4.5703125" customWidth="1"/>
    <col min="13838" max="13838" width="4.7109375" customWidth="1"/>
    <col min="13839" max="13839" width="12.85546875" customWidth="1"/>
    <col min="13840" max="13840" width="9" customWidth="1"/>
    <col min="13841" max="13841" width="11.140625" customWidth="1"/>
    <col min="13842" max="13842" width="10.42578125" customWidth="1"/>
    <col min="14080" max="14080" width="29.42578125" customWidth="1"/>
    <col min="14081" max="14081" width="29.85546875" customWidth="1"/>
    <col min="14082" max="14082" width="16.85546875" customWidth="1"/>
    <col min="14083" max="14083" width="3" customWidth="1"/>
    <col min="14084" max="14084" width="3.85546875" bestFit="1" customWidth="1"/>
    <col min="14085" max="14085" width="4.5703125" customWidth="1"/>
    <col min="14086" max="14086" width="3.85546875" bestFit="1" customWidth="1"/>
    <col min="14087" max="14087" width="3.85546875" customWidth="1"/>
    <col min="14088" max="14088" width="5.140625" customWidth="1"/>
    <col min="14089" max="14089" width="3.28515625" bestFit="1" customWidth="1"/>
    <col min="14090" max="14090" width="3.85546875" customWidth="1"/>
    <col min="14091" max="14091" width="5" customWidth="1"/>
    <col min="14092" max="14092" width="3.5703125" bestFit="1" customWidth="1"/>
    <col min="14093" max="14093" width="4.5703125" customWidth="1"/>
    <col min="14094" max="14094" width="4.7109375" customWidth="1"/>
    <col min="14095" max="14095" width="12.85546875" customWidth="1"/>
    <col min="14096" max="14096" width="9" customWidth="1"/>
    <col min="14097" max="14097" width="11.140625" customWidth="1"/>
    <col min="14098" max="14098" width="10.42578125" customWidth="1"/>
    <col min="14336" max="14336" width="29.42578125" customWidth="1"/>
    <col min="14337" max="14337" width="29.85546875" customWidth="1"/>
    <col min="14338" max="14338" width="16.85546875" customWidth="1"/>
    <col min="14339" max="14339" width="3" customWidth="1"/>
    <col min="14340" max="14340" width="3.85546875" bestFit="1" customWidth="1"/>
    <col min="14341" max="14341" width="4.5703125" customWidth="1"/>
    <col min="14342" max="14342" width="3.85546875" bestFit="1" customWidth="1"/>
    <col min="14343" max="14343" width="3.85546875" customWidth="1"/>
    <col min="14344" max="14344" width="5.140625" customWidth="1"/>
    <col min="14345" max="14345" width="3.28515625" bestFit="1" customWidth="1"/>
    <col min="14346" max="14346" width="3.85546875" customWidth="1"/>
    <col min="14347" max="14347" width="5" customWidth="1"/>
    <col min="14348" max="14348" width="3.5703125" bestFit="1" customWidth="1"/>
    <col min="14349" max="14349" width="4.5703125" customWidth="1"/>
    <col min="14350" max="14350" width="4.7109375" customWidth="1"/>
    <col min="14351" max="14351" width="12.85546875" customWidth="1"/>
    <col min="14352" max="14352" width="9" customWidth="1"/>
    <col min="14353" max="14353" width="11.140625" customWidth="1"/>
    <col min="14354" max="14354" width="10.42578125" customWidth="1"/>
    <col min="14592" max="14592" width="29.42578125" customWidth="1"/>
    <col min="14593" max="14593" width="29.85546875" customWidth="1"/>
    <col min="14594" max="14594" width="16.85546875" customWidth="1"/>
    <col min="14595" max="14595" width="3" customWidth="1"/>
    <col min="14596" max="14596" width="3.85546875" bestFit="1" customWidth="1"/>
    <col min="14597" max="14597" width="4.5703125" customWidth="1"/>
    <col min="14598" max="14598" width="3.85546875" bestFit="1" customWidth="1"/>
    <col min="14599" max="14599" width="3.85546875" customWidth="1"/>
    <col min="14600" max="14600" width="5.140625" customWidth="1"/>
    <col min="14601" max="14601" width="3.28515625" bestFit="1" customWidth="1"/>
    <col min="14602" max="14602" width="3.85546875" customWidth="1"/>
    <col min="14603" max="14603" width="5" customWidth="1"/>
    <col min="14604" max="14604" width="3.5703125" bestFit="1" customWidth="1"/>
    <col min="14605" max="14605" width="4.5703125" customWidth="1"/>
    <col min="14606" max="14606" width="4.7109375" customWidth="1"/>
    <col min="14607" max="14607" width="12.85546875" customWidth="1"/>
    <col min="14608" max="14608" width="9" customWidth="1"/>
    <col min="14609" max="14609" width="11.140625" customWidth="1"/>
    <col min="14610" max="14610" width="10.42578125" customWidth="1"/>
    <col min="14848" max="14848" width="29.42578125" customWidth="1"/>
    <col min="14849" max="14849" width="29.85546875" customWidth="1"/>
    <col min="14850" max="14850" width="16.85546875" customWidth="1"/>
    <col min="14851" max="14851" width="3" customWidth="1"/>
    <col min="14852" max="14852" width="3.85546875" bestFit="1" customWidth="1"/>
    <col min="14853" max="14853" width="4.5703125" customWidth="1"/>
    <col min="14854" max="14854" width="3.85546875" bestFit="1" customWidth="1"/>
    <col min="14855" max="14855" width="3.85546875" customWidth="1"/>
    <col min="14856" max="14856" width="5.140625" customWidth="1"/>
    <col min="14857" max="14857" width="3.28515625" bestFit="1" customWidth="1"/>
    <col min="14858" max="14858" width="3.85546875" customWidth="1"/>
    <col min="14859" max="14859" width="5" customWidth="1"/>
    <col min="14860" max="14860" width="3.5703125" bestFit="1" customWidth="1"/>
    <col min="14861" max="14861" width="4.5703125" customWidth="1"/>
    <col min="14862" max="14862" width="4.7109375" customWidth="1"/>
    <col min="14863" max="14863" width="12.85546875" customWidth="1"/>
    <col min="14864" max="14864" width="9" customWidth="1"/>
    <col min="14865" max="14865" width="11.140625" customWidth="1"/>
    <col min="14866" max="14866" width="10.42578125" customWidth="1"/>
    <col min="15104" max="15104" width="29.42578125" customWidth="1"/>
    <col min="15105" max="15105" width="29.85546875" customWidth="1"/>
    <col min="15106" max="15106" width="16.85546875" customWidth="1"/>
    <col min="15107" max="15107" width="3" customWidth="1"/>
    <col min="15108" max="15108" width="3.85546875" bestFit="1" customWidth="1"/>
    <col min="15109" max="15109" width="4.5703125" customWidth="1"/>
    <col min="15110" max="15110" width="3.85546875" bestFit="1" customWidth="1"/>
    <col min="15111" max="15111" width="3.85546875" customWidth="1"/>
    <col min="15112" max="15112" width="5.140625" customWidth="1"/>
    <col min="15113" max="15113" width="3.28515625" bestFit="1" customWidth="1"/>
    <col min="15114" max="15114" width="3.85546875" customWidth="1"/>
    <col min="15115" max="15115" width="5" customWidth="1"/>
    <col min="15116" max="15116" width="3.5703125" bestFit="1" customWidth="1"/>
    <col min="15117" max="15117" width="4.5703125" customWidth="1"/>
    <col min="15118" max="15118" width="4.7109375" customWidth="1"/>
    <col min="15119" max="15119" width="12.85546875" customWidth="1"/>
    <col min="15120" max="15120" width="9" customWidth="1"/>
    <col min="15121" max="15121" width="11.140625" customWidth="1"/>
    <col min="15122" max="15122" width="10.42578125" customWidth="1"/>
    <col min="15360" max="15360" width="29.42578125" customWidth="1"/>
    <col min="15361" max="15361" width="29.85546875" customWidth="1"/>
    <col min="15362" max="15362" width="16.85546875" customWidth="1"/>
    <col min="15363" max="15363" width="3" customWidth="1"/>
    <col min="15364" max="15364" width="3.85546875" bestFit="1" customWidth="1"/>
    <col min="15365" max="15365" width="4.5703125" customWidth="1"/>
    <col min="15366" max="15366" width="3.85546875" bestFit="1" customWidth="1"/>
    <col min="15367" max="15367" width="3.85546875" customWidth="1"/>
    <col min="15368" max="15368" width="5.140625" customWidth="1"/>
    <col min="15369" max="15369" width="3.28515625" bestFit="1" customWidth="1"/>
    <col min="15370" max="15370" width="3.85546875" customWidth="1"/>
    <col min="15371" max="15371" width="5" customWidth="1"/>
    <col min="15372" max="15372" width="3.5703125" bestFit="1" customWidth="1"/>
    <col min="15373" max="15373" width="4.5703125" customWidth="1"/>
    <col min="15374" max="15374" width="4.7109375" customWidth="1"/>
    <col min="15375" max="15375" width="12.85546875" customWidth="1"/>
    <col min="15376" max="15376" width="9" customWidth="1"/>
    <col min="15377" max="15377" width="11.140625" customWidth="1"/>
    <col min="15378" max="15378" width="10.42578125" customWidth="1"/>
    <col min="15616" max="15616" width="29.42578125" customWidth="1"/>
    <col min="15617" max="15617" width="29.85546875" customWidth="1"/>
    <col min="15618" max="15618" width="16.85546875" customWidth="1"/>
    <col min="15619" max="15619" width="3" customWidth="1"/>
    <col min="15620" max="15620" width="3.85546875" bestFit="1" customWidth="1"/>
    <col min="15621" max="15621" width="4.5703125" customWidth="1"/>
    <col min="15622" max="15622" width="3.85546875" bestFit="1" customWidth="1"/>
    <col min="15623" max="15623" width="3.85546875" customWidth="1"/>
    <col min="15624" max="15624" width="5.140625" customWidth="1"/>
    <col min="15625" max="15625" width="3.28515625" bestFit="1" customWidth="1"/>
    <col min="15626" max="15626" width="3.85546875" customWidth="1"/>
    <col min="15627" max="15627" width="5" customWidth="1"/>
    <col min="15628" max="15628" width="3.5703125" bestFit="1" customWidth="1"/>
    <col min="15629" max="15629" width="4.5703125" customWidth="1"/>
    <col min="15630" max="15630" width="4.7109375" customWidth="1"/>
    <col min="15631" max="15631" width="12.85546875" customWidth="1"/>
    <col min="15632" max="15632" width="9" customWidth="1"/>
    <col min="15633" max="15633" width="11.140625" customWidth="1"/>
    <col min="15634" max="15634" width="10.42578125" customWidth="1"/>
    <col min="15872" max="15872" width="29.42578125" customWidth="1"/>
    <col min="15873" max="15873" width="29.85546875" customWidth="1"/>
    <col min="15874" max="15874" width="16.85546875" customWidth="1"/>
    <col min="15875" max="15875" width="3" customWidth="1"/>
    <col min="15876" max="15876" width="3.85546875" bestFit="1" customWidth="1"/>
    <col min="15877" max="15877" width="4.5703125" customWidth="1"/>
    <col min="15878" max="15878" width="3.85546875" bestFit="1" customWidth="1"/>
    <col min="15879" max="15879" width="3.85546875" customWidth="1"/>
    <col min="15880" max="15880" width="5.140625" customWidth="1"/>
    <col min="15881" max="15881" width="3.28515625" bestFit="1" customWidth="1"/>
    <col min="15882" max="15882" width="3.85546875" customWidth="1"/>
    <col min="15883" max="15883" width="5" customWidth="1"/>
    <col min="15884" max="15884" width="3.5703125" bestFit="1" customWidth="1"/>
    <col min="15885" max="15885" width="4.5703125" customWidth="1"/>
    <col min="15886" max="15886" width="4.7109375" customWidth="1"/>
    <col min="15887" max="15887" width="12.85546875" customWidth="1"/>
    <col min="15888" max="15888" width="9" customWidth="1"/>
    <col min="15889" max="15889" width="11.140625" customWidth="1"/>
    <col min="15890" max="15890" width="10.42578125" customWidth="1"/>
    <col min="16128" max="16128" width="29.42578125" customWidth="1"/>
    <col min="16129" max="16129" width="29.85546875" customWidth="1"/>
    <col min="16130" max="16130" width="16.85546875" customWidth="1"/>
    <col min="16131" max="16131" width="3" customWidth="1"/>
    <col min="16132" max="16132" width="3.85546875" bestFit="1" customWidth="1"/>
    <col min="16133" max="16133" width="4.5703125" customWidth="1"/>
    <col min="16134" max="16134" width="3.85546875" bestFit="1" customWidth="1"/>
    <col min="16135" max="16135" width="3.85546875" customWidth="1"/>
    <col min="16136" max="16136" width="5.140625" customWidth="1"/>
    <col min="16137" max="16137" width="3.28515625" bestFit="1" customWidth="1"/>
    <col min="16138" max="16138" width="3.85546875" customWidth="1"/>
    <col min="16139" max="16139" width="5" customWidth="1"/>
    <col min="16140" max="16140" width="3.5703125" bestFit="1" customWidth="1"/>
    <col min="16141" max="16141" width="4.5703125" customWidth="1"/>
    <col min="16142" max="16142" width="4.7109375" customWidth="1"/>
    <col min="16143" max="16143" width="12.85546875" customWidth="1"/>
    <col min="16144" max="16144" width="9" customWidth="1"/>
    <col min="16145" max="16145" width="11.140625" customWidth="1"/>
    <col min="16146" max="16146" width="10.42578125" customWidth="1"/>
  </cols>
  <sheetData>
    <row r="1" spans="2:20" x14ac:dyDescent="0.3">
      <c r="B1" s="82"/>
      <c r="C1" s="83"/>
      <c r="D1" s="84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3"/>
      <c r="R1" s="83"/>
      <c r="S1" s="83"/>
      <c r="T1" s="109"/>
    </row>
    <row r="2" spans="2:20" x14ac:dyDescent="0.3">
      <c r="B2" s="86"/>
      <c r="C2" s="1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"/>
      <c r="R2" s="1"/>
      <c r="S2" s="1"/>
      <c r="T2" s="110"/>
    </row>
    <row r="3" spans="2:20" x14ac:dyDescent="0.3">
      <c r="B3" s="86"/>
      <c r="C3" s="1"/>
      <c r="D3" s="8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"/>
      <c r="R3" s="1"/>
      <c r="S3" s="1"/>
      <c r="T3" s="110"/>
    </row>
    <row r="4" spans="2:20" x14ac:dyDescent="0.3">
      <c r="B4" s="86"/>
      <c r="C4" s="1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"/>
      <c r="R4" s="1"/>
      <c r="S4" s="1"/>
      <c r="T4" s="110"/>
    </row>
    <row r="5" spans="2:20" s="5" customFormat="1" ht="23.25" x14ac:dyDescent="0.35">
      <c r="B5" s="133" t="s">
        <v>83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5"/>
    </row>
    <row r="6" spans="2:20" s="5" customFormat="1" ht="21.75" customHeight="1" thickBot="1" x14ac:dyDescent="0.25">
      <c r="B6" s="147" t="s">
        <v>84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9"/>
    </row>
    <row r="7" spans="2:20" s="5" customFormat="1" ht="21.75" customHeight="1" x14ac:dyDescent="0.2">
      <c r="B7" s="150" t="s">
        <v>87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2"/>
    </row>
    <row r="8" spans="2:20" s="5" customFormat="1" ht="21.75" customHeight="1" x14ac:dyDescent="0.2">
      <c r="B8" s="136" t="s">
        <v>85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8"/>
    </row>
    <row r="9" spans="2:20" s="5" customFormat="1" ht="23.25" hidden="1" x14ac:dyDescent="0.35">
      <c r="B9" s="87" t="s">
        <v>0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111"/>
    </row>
    <row r="10" spans="2:20" s="5" customFormat="1" ht="23.25" hidden="1" x14ac:dyDescent="0.35">
      <c r="B10" s="88" t="s">
        <v>1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111"/>
    </row>
    <row r="11" spans="2:20" s="5" customFormat="1" ht="23.25" hidden="1" x14ac:dyDescent="0.35">
      <c r="B11" s="88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111"/>
    </row>
    <row r="12" spans="2:20" s="5" customFormat="1" ht="23.25" hidden="1" x14ac:dyDescent="0.35">
      <c r="B12" s="139" t="s">
        <v>2</v>
      </c>
      <c r="C12" s="141" t="s">
        <v>3</v>
      </c>
      <c r="D12" s="141" t="s">
        <v>4</v>
      </c>
      <c r="E12" s="143" t="s">
        <v>5</v>
      </c>
      <c r="F12" s="143"/>
      <c r="G12" s="143"/>
      <c r="H12" s="143" t="s">
        <v>6</v>
      </c>
      <c r="I12" s="143"/>
      <c r="J12" s="143"/>
      <c r="K12" s="143" t="s">
        <v>7</v>
      </c>
      <c r="L12" s="143"/>
      <c r="M12" s="143"/>
      <c r="N12" s="143" t="s">
        <v>8</v>
      </c>
      <c r="O12" s="143"/>
      <c r="P12" s="143"/>
      <c r="Q12" s="144" t="s">
        <v>9</v>
      </c>
      <c r="R12" s="145"/>
      <c r="S12" s="146"/>
      <c r="T12" s="157" t="s">
        <v>10</v>
      </c>
    </row>
    <row r="13" spans="2:20" s="5" customFormat="1" ht="23.25" hidden="1" x14ac:dyDescent="0.2">
      <c r="B13" s="140"/>
      <c r="C13" s="142"/>
      <c r="D13" s="142"/>
      <c r="E13" s="21" t="s">
        <v>11</v>
      </c>
      <c r="F13" s="21" t="s">
        <v>12</v>
      </c>
      <c r="G13" s="21" t="s">
        <v>13</v>
      </c>
      <c r="H13" s="21" t="s">
        <v>14</v>
      </c>
      <c r="I13" s="21" t="s">
        <v>15</v>
      </c>
      <c r="J13" s="21" t="s">
        <v>16</v>
      </c>
      <c r="K13" s="21" t="s">
        <v>17</v>
      </c>
      <c r="L13" s="21" t="s">
        <v>18</v>
      </c>
      <c r="M13" s="21" t="s">
        <v>19</v>
      </c>
      <c r="N13" s="21" t="s">
        <v>20</v>
      </c>
      <c r="O13" s="21" t="s">
        <v>21</v>
      </c>
      <c r="P13" s="22" t="s">
        <v>22</v>
      </c>
      <c r="Q13" s="23" t="s">
        <v>23</v>
      </c>
      <c r="R13" s="21" t="s">
        <v>24</v>
      </c>
      <c r="S13" s="21" t="s">
        <v>25</v>
      </c>
      <c r="T13" s="158"/>
    </row>
    <row r="14" spans="2:20" s="5" customFormat="1" ht="93" hidden="1" x14ac:dyDescent="0.35">
      <c r="B14" s="89" t="s">
        <v>26</v>
      </c>
      <c r="C14" s="24" t="s">
        <v>27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6"/>
      <c r="Q14" s="27">
        <f>SUM(Q16:Q17)</f>
        <v>40000</v>
      </c>
      <c r="R14" s="28"/>
      <c r="S14" s="28"/>
      <c r="T14" s="112" t="s">
        <v>28</v>
      </c>
    </row>
    <row r="15" spans="2:20" s="5" customFormat="1" ht="46.5" hidden="1" x14ac:dyDescent="0.2">
      <c r="B15" s="90" t="s">
        <v>29</v>
      </c>
      <c r="C15" s="29" t="s">
        <v>30</v>
      </c>
      <c r="D15" s="30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/>
      <c r="Q15" s="33">
        <f>SUM(Q17:Q21)</f>
        <v>60000</v>
      </c>
      <c r="R15" s="34"/>
      <c r="S15" s="34"/>
      <c r="T15" s="113" t="s">
        <v>28</v>
      </c>
    </row>
    <row r="16" spans="2:20" s="5" customFormat="1" ht="69.75" hidden="1" x14ac:dyDescent="0.2">
      <c r="B16" s="90" t="s">
        <v>31</v>
      </c>
      <c r="C16" s="29" t="s">
        <v>32</v>
      </c>
      <c r="D16" s="30" t="s">
        <v>33</v>
      </c>
      <c r="E16" s="31">
        <v>2</v>
      </c>
      <c r="F16" s="31">
        <v>1</v>
      </c>
      <c r="G16" s="31">
        <v>2</v>
      </c>
      <c r="H16" s="31">
        <v>1</v>
      </c>
      <c r="I16" s="31">
        <v>2</v>
      </c>
      <c r="J16" s="31">
        <v>2</v>
      </c>
      <c r="K16" s="31">
        <v>2</v>
      </c>
      <c r="L16" s="31">
        <v>2</v>
      </c>
      <c r="M16" s="31">
        <v>2</v>
      </c>
      <c r="N16" s="31">
        <v>2</v>
      </c>
      <c r="O16" s="31">
        <v>1</v>
      </c>
      <c r="P16" s="32">
        <v>1</v>
      </c>
      <c r="Q16" s="33" t="s">
        <v>34</v>
      </c>
      <c r="R16" s="34"/>
      <c r="S16" s="34"/>
      <c r="T16" s="113" t="s">
        <v>28</v>
      </c>
    </row>
    <row r="17" spans="2:20" s="5" customFormat="1" ht="69.75" hidden="1" x14ac:dyDescent="0.2">
      <c r="B17" s="90" t="s">
        <v>35</v>
      </c>
      <c r="C17" s="29" t="s">
        <v>36</v>
      </c>
      <c r="D17" s="30" t="s">
        <v>37</v>
      </c>
      <c r="E17" s="31"/>
      <c r="F17" s="31"/>
      <c r="G17" s="31">
        <v>1</v>
      </c>
      <c r="H17" s="31"/>
      <c r="I17" s="31"/>
      <c r="J17" s="31"/>
      <c r="K17" s="31"/>
      <c r="L17" s="31"/>
      <c r="M17" s="31">
        <v>1</v>
      </c>
      <c r="N17" s="31"/>
      <c r="O17" s="31"/>
      <c r="P17" s="32"/>
      <c r="Q17" s="36">
        <v>40000</v>
      </c>
      <c r="R17" s="37"/>
      <c r="S17" s="37"/>
      <c r="T17" s="113" t="s">
        <v>28</v>
      </c>
    </row>
    <row r="18" spans="2:20" s="5" customFormat="1" ht="162.75" hidden="1" x14ac:dyDescent="0.2">
      <c r="B18" s="90" t="s">
        <v>38</v>
      </c>
      <c r="C18" s="29" t="s">
        <v>39</v>
      </c>
      <c r="D18" s="35" t="s">
        <v>40</v>
      </c>
      <c r="E18" s="31">
        <v>2</v>
      </c>
      <c r="F18" s="31">
        <v>2</v>
      </c>
      <c r="G18" s="31">
        <v>2</v>
      </c>
      <c r="H18" s="31">
        <v>1</v>
      </c>
      <c r="I18" s="31">
        <v>1</v>
      </c>
      <c r="J18" s="31">
        <v>1</v>
      </c>
      <c r="K18" s="31">
        <v>1</v>
      </c>
      <c r="L18" s="31">
        <v>1</v>
      </c>
      <c r="M18" s="31">
        <v>1</v>
      </c>
      <c r="N18" s="31">
        <v>1</v>
      </c>
      <c r="O18" s="31">
        <v>1</v>
      </c>
      <c r="P18" s="32">
        <v>1</v>
      </c>
      <c r="Q18" s="33" t="s">
        <v>34</v>
      </c>
      <c r="R18" s="34"/>
      <c r="S18" s="34"/>
      <c r="T18" s="113" t="s">
        <v>28</v>
      </c>
    </row>
    <row r="19" spans="2:20" s="5" customFormat="1" ht="186" hidden="1" x14ac:dyDescent="0.2">
      <c r="B19" s="90" t="s">
        <v>41</v>
      </c>
      <c r="C19" s="29" t="s">
        <v>42</v>
      </c>
      <c r="D19" s="35" t="s">
        <v>43</v>
      </c>
      <c r="E19" s="31"/>
      <c r="F19" s="31"/>
      <c r="G19" s="31"/>
      <c r="H19" s="31">
        <v>1</v>
      </c>
      <c r="I19" s="31"/>
      <c r="J19" s="31"/>
      <c r="K19" s="31"/>
      <c r="L19" s="31">
        <v>1</v>
      </c>
      <c r="M19" s="31"/>
      <c r="N19" s="31"/>
      <c r="O19" s="31"/>
      <c r="P19" s="32">
        <v>1</v>
      </c>
      <c r="Q19" s="33" t="s">
        <v>34</v>
      </c>
      <c r="R19" s="34"/>
      <c r="S19" s="34"/>
      <c r="T19" s="113" t="s">
        <v>28</v>
      </c>
    </row>
    <row r="20" spans="2:20" s="5" customFormat="1" ht="69.75" hidden="1" x14ac:dyDescent="0.2">
      <c r="B20" s="90" t="s">
        <v>44</v>
      </c>
      <c r="C20" s="29" t="s">
        <v>45</v>
      </c>
      <c r="D20" s="35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2"/>
      <c r="Q20" s="33"/>
      <c r="R20" s="34"/>
      <c r="S20" s="34"/>
      <c r="T20" s="113" t="s">
        <v>28</v>
      </c>
    </row>
    <row r="21" spans="2:20" s="5" customFormat="1" ht="116.25" hidden="1" x14ac:dyDescent="0.35">
      <c r="B21" s="89" t="s">
        <v>46</v>
      </c>
      <c r="C21" s="24" t="s">
        <v>47</v>
      </c>
      <c r="D21" s="38" t="s">
        <v>48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6"/>
      <c r="Q21" s="39">
        <f>SUM(Q22:Q27)</f>
        <v>20000</v>
      </c>
      <c r="R21" s="40"/>
      <c r="S21" s="40"/>
      <c r="T21" s="112" t="s">
        <v>28</v>
      </c>
    </row>
    <row r="22" spans="2:20" s="5" customFormat="1" ht="139.5" hidden="1" x14ac:dyDescent="0.2">
      <c r="B22" s="90" t="s">
        <v>49</v>
      </c>
      <c r="C22" s="29" t="s">
        <v>50</v>
      </c>
      <c r="D22" s="30" t="s">
        <v>51</v>
      </c>
      <c r="E22" s="31">
        <v>3</v>
      </c>
      <c r="F22" s="31">
        <v>4</v>
      </c>
      <c r="G22" s="31">
        <v>3</v>
      </c>
      <c r="H22" s="31">
        <v>4</v>
      </c>
      <c r="I22" s="31">
        <v>3</v>
      </c>
      <c r="J22" s="31">
        <v>4</v>
      </c>
      <c r="K22" s="31">
        <v>3</v>
      </c>
      <c r="L22" s="31">
        <v>4</v>
      </c>
      <c r="M22" s="31">
        <v>3</v>
      </c>
      <c r="N22" s="31">
        <v>3</v>
      </c>
      <c r="O22" s="31">
        <v>3</v>
      </c>
      <c r="P22" s="32">
        <v>3</v>
      </c>
      <c r="Q22" s="33" t="s">
        <v>34</v>
      </c>
      <c r="R22" s="34"/>
      <c r="S22" s="34"/>
      <c r="T22" s="113" t="s">
        <v>28</v>
      </c>
    </row>
    <row r="23" spans="2:20" s="5" customFormat="1" ht="116.25" hidden="1" x14ac:dyDescent="0.2">
      <c r="B23" s="90" t="s">
        <v>52</v>
      </c>
      <c r="C23" s="29" t="s">
        <v>50</v>
      </c>
      <c r="D23" s="30" t="s">
        <v>53</v>
      </c>
      <c r="E23" s="31">
        <v>3</v>
      </c>
      <c r="F23" s="31">
        <v>4</v>
      </c>
      <c r="G23" s="31">
        <v>3</v>
      </c>
      <c r="H23" s="31">
        <v>4</v>
      </c>
      <c r="I23" s="31">
        <v>3</v>
      </c>
      <c r="J23" s="31">
        <v>4</v>
      </c>
      <c r="K23" s="31">
        <v>3</v>
      </c>
      <c r="L23" s="31">
        <v>4</v>
      </c>
      <c r="M23" s="31">
        <v>3</v>
      </c>
      <c r="N23" s="31">
        <v>3</v>
      </c>
      <c r="O23" s="31">
        <v>3</v>
      </c>
      <c r="P23" s="32">
        <v>3</v>
      </c>
      <c r="Q23" s="33">
        <v>20000</v>
      </c>
      <c r="R23" s="34"/>
      <c r="S23" s="34"/>
      <c r="T23" s="113" t="s">
        <v>28</v>
      </c>
    </row>
    <row r="24" spans="2:20" s="5" customFormat="1" ht="93" hidden="1" x14ac:dyDescent="0.2">
      <c r="B24" s="90" t="s">
        <v>54</v>
      </c>
      <c r="C24" s="29" t="s">
        <v>55</v>
      </c>
      <c r="D24" s="30" t="s">
        <v>56</v>
      </c>
      <c r="E24" s="31">
        <v>1</v>
      </c>
      <c r="F24" s="31">
        <v>1</v>
      </c>
      <c r="G24" s="31">
        <v>1</v>
      </c>
      <c r="H24" s="31">
        <v>1</v>
      </c>
      <c r="I24" s="31">
        <v>1</v>
      </c>
      <c r="J24" s="31">
        <v>1</v>
      </c>
      <c r="K24" s="31">
        <v>1</v>
      </c>
      <c r="L24" s="31">
        <v>1</v>
      </c>
      <c r="M24" s="31">
        <v>1</v>
      </c>
      <c r="N24" s="31">
        <v>1</v>
      </c>
      <c r="O24" s="31"/>
      <c r="P24" s="32"/>
      <c r="Q24" s="33" t="s">
        <v>34</v>
      </c>
      <c r="R24" s="34"/>
      <c r="S24" s="34"/>
      <c r="T24" s="113" t="s">
        <v>28</v>
      </c>
    </row>
    <row r="25" spans="2:20" s="5" customFormat="1" ht="139.5" hidden="1" x14ac:dyDescent="0.2">
      <c r="B25" s="90" t="s">
        <v>57</v>
      </c>
      <c r="C25" s="29" t="s">
        <v>58</v>
      </c>
      <c r="D25" s="30" t="s">
        <v>59</v>
      </c>
      <c r="E25" s="31">
        <v>7</v>
      </c>
      <c r="F25" s="31">
        <v>7</v>
      </c>
      <c r="G25" s="31">
        <v>7</v>
      </c>
      <c r="H25" s="31">
        <v>6</v>
      </c>
      <c r="I25" s="31">
        <v>6</v>
      </c>
      <c r="J25" s="31">
        <v>6</v>
      </c>
      <c r="K25" s="31">
        <v>6</v>
      </c>
      <c r="L25" s="31">
        <v>6</v>
      </c>
      <c r="M25" s="31">
        <v>6</v>
      </c>
      <c r="N25" s="31">
        <v>6</v>
      </c>
      <c r="O25" s="31">
        <v>6</v>
      </c>
      <c r="P25" s="32">
        <v>6</v>
      </c>
      <c r="Q25" s="33" t="s">
        <v>34</v>
      </c>
      <c r="R25" s="34"/>
      <c r="S25" s="34"/>
      <c r="T25" s="113" t="s">
        <v>28</v>
      </c>
    </row>
    <row r="26" spans="2:20" s="5" customFormat="1" ht="139.5" hidden="1" x14ac:dyDescent="0.2">
      <c r="B26" s="90" t="s">
        <v>60</v>
      </c>
      <c r="C26" s="29" t="s">
        <v>61</v>
      </c>
      <c r="D26" s="30" t="s">
        <v>62</v>
      </c>
      <c r="E26" s="31">
        <v>2</v>
      </c>
      <c r="F26" s="31">
        <v>3</v>
      </c>
      <c r="G26" s="31">
        <v>2</v>
      </c>
      <c r="H26" s="31">
        <v>2</v>
      </c>
      <c r="I26" s="31">
        <v>2</v>
      </c>
      <c r="J26" s="31">
        <v>2</v>
      </c>
      <c r="K26" s="31">
        <v>2</v>
      </c>
      <c r="L26" s="31">
        <v>2</v>
      </c>
      <c r="M26" s="31">
        <v>2</v>
      </c>
      <c r="N26" s="31">
        <v>2</v>
      </c>
      <c r="O26" s="31">
        <v>2</v>
      </c>
      <c r="P26" s="32">
        <v>2</v>
      </c>
      <c r="Q26" s="33" t="s">
        <v>34</v>
      </c>
      <c r="R26" s="34"/>
      <c r="S26" s="34"/>
      <c r="T26" s="113" t="s">
        <v>28</v>
      </c>
    </row>
    <row r="27" spans="2:20" s="5" customFormat="1" ht="116.25" hidden="1" x14ac:dyDescent="0.2">
      <c r="B27" s="90" t="s">
        <v>63</v>
      </c>
      <c r="C27" s="29" t="s">
        <v>64</v>
      </c>
      <c r="D27" s="30" t="s">
        <v>65</v>
      </c>
      <c r="E27" s="31">
        <v>1</v>
      </c>
      <c r="F27" s="31">
        <v>2</v>
      </c>
      <c r="G27" s="31">
        <v>2</v>
      </c>
      <c r="H27" s="31">
        <v>2</v>
      </c>
      <c r="I27" s="31">
        <v>2</v>
      </c>
      <c r="J27" s="31">
        <v>1</v>
      </c>
      <c r="K27" s="31">
        <v>1</v>
      </c>
      <c r="L27" s="31">
        <v>1</v>
      </c>
      <c r="M27" s="31">
        <v>1</v>
      </c>
      <c r="N27" s="31">
        <v>1</v>
      </c>
      <c r="O27" s="31">
        <v>1</v>
      </c>
      <c r="P27" s="32">
        <v>1</v>
      </c>
      <c r="Q27" s="33" t="s">
        <v>34</v>
      </c>
      <c r="R27" s="34"/>
      <c r="S27" s="34"/>
      <c r="T27" s="113" t="s">
        <v>28</v>
      </c>
    </row>
    <row r="28" spans="2:20" s="5" customFormat="1" ht="46.5" hidden="1" x14ac:dyDescent="0.35">
      <c r="B28" s="89" t="s">
        <v>66</v>
      </c>
      <c r="C28" s="24" t="s">
        <v>67</v>
      </c>
      <c r="D28" s="41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/>
      <c r="Q28" s="27">
        <f>SUM(Q29:Q33)</f>
        <v>1159300</v>
      </c>
      <c r="R28" s="28"/>
      <c r="S28" s="28"/>
      <c r="T28" s="112" t="s">
        <v>28</v>
      </c>
    </row>
    <row r="29" spans="2:20" s="5" customFormat="1" ht="69.75" hidden="1" x14ac:dyDescent="0.2">
      <c r="B29" s="90" t="s">
        <v>68</v>
      </c>
      <c r="C29" s="29" t="s">
        <v>69</v>
      </c>
      <c r="D29" s="35" t="s">
        <v>70</v>
      </c>
      <c r="E29" s="31"/>
      <c r="F29" s="31"/>
      <c r="G29" s="31"/>
      <c r="H29" s="31">
        <v>6</v>
      </c>
      <c r="I29" s="31"/>
      <c r="J29" s="31"/>
      <c r="K29" s="31"/>
      <c r="L29" s="31"/>
      <c r="M29" s="31"/>
      <c r="N29" s="31"/>
      <c r="O29" s="31"/>
      <c r="P29" s="32"/>
      <c r="Q29" s="33">
        <v>9300</v>
      </c>
      <c r="R29" s="34"/>
      <c r="S29" s="34"/>
      <c r="T29" s="113" t="s">
        <v>28</v>
      </c>
    </row>
    <row r="30" spans="2:20" s="5" customFormat="1" ht="162.75" hidden="1" x14ac:dyDescent="0.2">
      <c r="B30" s="90" t="s">
        <v>71</v>
      </c>
      <c r="C30" s="29" t="s">
        <v>72</v>
      </c>
      <c r="D30" s="35" t="s">
        <v>73</v>
      </c>
      <c r="E30" s="31"/>
      <c r="F30" s="31"/>
      <c r="G30" s="31"/>
      <c r="H30" s="31">
        <v>1</v>
      </c>
      <c r="I30" s="31"/>
      <c r="J30" s="31"/>
      <c r="K30" s="31"/>
      <c r="L30" s="31"/>
      <c r="M30" s="31"/>
      <c r="N30" s="31"/>
      <c r="O30" s="31"/>
      <c r="P30" s="32"/>
      <c r="Q30" s="33"/>
      <c r="R30" s="34"/>
      <c r="S30" s="34"/>
      <c r="T30" s="113" t="s">
        <v>28</v>
      </c>
    </row>
    <row r="31" spans="2:20" s="5" customFormat="1" ht="209.25" hidden="1" x14ac:dyDescent="0.2">
      <c r="B31" s="90" t="s">
        <v>74</v>
      </c>
      <c r="C31" s="29" t="s">
        <v>75</v>
      </c>
      <c r="D31" s="35" t="s">
        <v>76</v>
      </c>
      <c r="E31" s="31"/>
      <c r="F31" s="31"/>
      <c r="G31" s="31"/>
      <c r="H31" s="31">
        <v>3</v>
      </c>
      <c r="I31" s="31"/>
      <c r="J31" s="31"/>
      <c r="K31" s="31"/>
      <c r="L31" s="31"/>
      <c r="M31" s="31"/>
      <c r="N31" s="31"/>
      <c r="O31" s="31">
        <v>2</v>
      </c>
      <c r="P31" s="32"/>
      <c r="Q31" s="33">
        <v>1150000</v>
      </c>
      <c r="R31" s="34"/>
      <c r="S31" s="34"/>
      <c r="T31" s="113" t="s">
        <v>28</v>
      </c>
    </row>
    <row r="32" spans="2:20" s="5" customFormat="1" ht="116.25" hidden="1" x14ac:dyDescent="0.2">
      <c r="B32" s="90" t="s">
        <v>77</v>
      </c>
      <c r="C32" s="29" t="s">
        <v>78</v>
      </c>
      <c r="D32" s="35" t="s">
        <v>79</v>
      </c>
      <c r="E32" s="31">
        <v>1</v>
      </c>
      <c r="F32" s="31">
        <v>1</v>
      </c>
      <c r="G32" s="31">
        <v>1</v>
      </c>
      <c r="H32" s="31">
        <v>1</v>
      </c>
      <c r="I32" s="31">
        <v>1</v>
      </c>
      <c r="J32" s="31">
        <v>1</v>
      </c>
      <c r="K32" s="31">
        <v>1</v>
      </c>
      <c r="L32" s="31">
        <v>1</v>
      </c>
      <c r="M32" s="31">
        <v>1</v>
      </c>
      <c r="N32" s="31">
        <v>1</v>
      </c>
      <c r="O32" s="31">
        <v>1</v>
      </c>
      <c r="P32" s="32">
        <v>1</v>
      </c>
      <c r="Q32" s="33" t="s">
        <v>34</v>
      </c>
      <c r="R32" s="34"/>
      <c r="S32" s="34"/>
      <c r="T32" s="113" t="s">
        <v>28</v>
      </c>
    </row>
    <row r="33" spans="2:20" s="5" customFormat="1" ht="69.75" hidden="1" x14ac:dyDescent="0.2">
      <c r="B33" s="90" t="s">
        <v>80</v>
      </c>
      <c r="C33" s="29" t="s">
        <v>81</v>
      </c>
      <c r="D33" s="35" t="s">
        <v>82</v>
      </c>
      <c r="E33" s="31">
        <v>1</v>
      </c>
      <c r="F33" s="31">
        <v>1</v>
      </c>
      <c r="G33" s="31">
        <v>1</v>
      </c>
      <c r="H33" s="31">
        <v>1</v>
      </c>
      <c r="I33" s="31">
        <v>1</v>
      </c>
      <c r="J33" s="31">
        <v>1</v>
      </c>
      <c r="K33" s="31">
        <v>1</v>
      </c>
      <c r="L33" s="31">
        <v>1</v>
      </c>
      <c r="M33" s="31">
        <v>1</v>
      </c>
      <c r="N33" s="31">
        <v>1</v>
      </c>
      <c r="O33" s="31">
        <v>1</v>
      </c>
      <c r="P33" s="32">
        <v>1</v>
      </c>
      <c r="Q33" s="33" t="s">
        <v>34</v>
      </c>
      <c r="R33" s="34"/>
      <c r="S33" s="34"/>
      <c r="T33" s="113" t="s">
        <v>28</v>
      </c>
    </row>
    <row r="34" spans="2:20" s="5" customFormat="1" ht="23.25" hidden="1" x14ac:dyDescent="0.35">
      <c r="B34" s="88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111"/>
    </row>
    <row r="35" spans="2:20" s="5" customFormat="1" ht="38.25" hidden="1" customHeight="1" x14ac:dyDescent="0.35">
      <c r="B35" s="88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111"/>
    </row>
    <row r="36" spans="2:20" s="5" customFormat="1" ht="38.25" hidden="1" customHeight="1" x14ac:dyDescent="0.35">
      <c r="B36" s="88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111"/>
    </row>
    <row r="37" spans="2:20" s="5" customFormat="1" ht="38.25" hidden="1" customHeight="1" x14ac:dyDescent="0.35">
      <c r="B37" s="88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111"/>
    </row>
    <row r="38" spans="2:20" s="5" customFormat="1" ht="38.25" hidden="1" customHeight="1" x14ac:dyDescent="0.35">
      <c r="B38" s="88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111"/>
    </row>
    <row r="39" spans="2:20" s="5" customFormat="1" ht="38.25" hidden="1" customHeight="1" x14ac:dyDescent="0.35">
      <c r="B39" s="88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111"/>
    </row>
    <row r="40" spans="2:20" s="5" customFormat="1" ht="38.25" hidden="1" customHeight="1" x14ac:dyDescent="0.35">
      <c r="B40" s="88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111"/>
    </row>
    <row r="41" spans="2:20" s="5" customFormat="1" ht="38.25" hidden="1" customHeight="1" x14ac:dyDescent="0.35">
      <c r="B41" s="88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111"/>
    </row>
    <row r="42" spans="2:20" s="5" customFormat="1" ht="38.25" hidden="1" customHeight="1" x14ac:dyDescent="0.35">
      <c r="B42" s="88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111"/>
    </row>
    <row r="43" spans="2:20" s="5" customFormat="1" ht="38.25" hidden="1" customHeight="1" x14ac:dyDescent="0.35">
      <c r="B43" s="88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111"/>
    </row>
    <row r="44" spans="2:20" s="5" customFormat="1" ht="38.25" hidden="1" customHeight="1" x14ac:dyDescent="0.35">
      <c r="B44" s="88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111"/>
    </row>
    <row r="45" spans="2:20" s="5" customFormat="1" ht="38.25" hidden="1" customHeight="1" x14ac:dyDescent="0.35">
      <c r="B45" s="88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111"/>
    </row>
    <row r="46" spans="2:20" s="5" customFormat="1" ht="38.25" hidden="1" customHeight="1" x14ac:dyDescent="0.35">
      <c r="B46" s="88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111"/>
    </row>
    <row r="47" spans="2:20" s="5" customFormat="1" ht="39.75" hidden="1" customHeight="1" x14ac:dyDescent="0.35">
      <c r="B47" s="88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111"/>
    </row>
    <row r="48" spans="2:20" s="5" customFormat="1" ht="20.25" hidden="1" customHeight="1" x14ac:dyDescent="0.35">
      <c r="B48" s="88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111"/>
    </row>
    <row r="49" spans="1:128" s="5" customFormat="1" ht="20.25" customHeight="1" x14ac:dyDescent="0.35">
      <c r="B49" s="133" t="s">
        <v>86</v>
      </c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5"/>
    </row>
    <row r="50" spans="1:128" s="5" customFormat="1" ht="18" x14ac:dyDescent="0.25">
      <c r="B50" s="88"/>
      <c r="C50" s="6"/>
      <c r="D50" s="7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111"/>
    </row>
    <row r="51" spans="1:128" s="14" customFormat="1" ht="18" x14ac:dyDescent="0.25">
      <c r="B51" s="91" t="s">
        <v>97</v>
      </c>
      <c r="C51" s="1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14"/>
    </row>
    <row r="52" spans="1:128" s="14" customFormat="1" ht="18" x14ac:dyDescent="0.25">
      <c r="B52" s="91"/>
      <c r="C52" s="12"/>
      <c r="D52" s="13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14"/>
    </row>
    <row r="53" spans="1:128" s="14" customFormat="1" ht="18" x14ac:dyDescent="0.25">
      <c r="B53" s="91" t="s">
        <v>95</v>
      </c>
      <c r="C53" s="15" t="s">
        <v>105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14"/>
    </row>
    <row r="54" spans="1:128" s="14" customFormat="1" ht="18" x14ac:dyDescent="0.2">
      <c r="B54" s="92" t="s">
        <v>89</v>
      </c>
      <c r="C54" s="174" t="s">
        <v>106</v>
      </c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5"/>
    </row>
    <row r="55" spans="1:128" s="12" customFormat="1" ht="18" x14ac:dyDescent="0.2">
      <c r="B55" s="92" t="s">
        <v>90</v>
      </c>
      <c r="C55" s="174" t="s">
        <v>91</v>
      </c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5"/>
    </row>
    <row r="56" spans="1:128" s="6" customFormat="1" ht="12" customHeight="1" x14ac:dyDescent="0.25">
      <c r="B56" s="88"/>
      <c r="T56" s="111"/>
    </row>
    <row r="57" spans="1:128" s="5" customFormat="1" ht="18" x14ac:dyDescent="0.25">
      <c r="B57" s="88" t="s">
        <v>88</v>
      </c>
      <c r="C57" s="6" t="s">
        <v>94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111"/>
    </row>
    <row r="58" spans="1:128" s="5" customFormat="1" ht="35.25" customHeight="1" thickBot="1" x14ac:dyDescent="0.3">
      <c r="B58" s="93" t="s">
        <v>92</v>
      </c>
      <c r="C58" s="42" t="s">
        <v>93</v>
      </c>
      <c r="D58" s="10"/>
      <c r="E58" s="10"/>
      <c r="F58" s="10"/>
      <c r="G58" s="10"/>
      <c r="H58" s="10"/>
      <c r="I58" s="10"/>
      <c r="J58" s="10"/>
      <c r="K58" s="10"/>
      <c r="L58" s="10"/>
      <c r="M58" s="6"/>
      <c r="N58" s="6"/>
      <c r="O58" s="6"/>
      <c r="P58" s="6"/>
      <c r="Q58" s="6"/>
      <c r="R58" s="6"/>
      <c r="S58" s="6"/>
      <c r="T58" s="126" t="s">
        <v>166</v>
      </c>
    </row>
    <row r="59" spans="1:128" s="4" customFormat="1" ht="18" x14ac:dyDescent="0.25">
      <c r="A59" s="5"/>
      <c r="B59" s="159" t="s">
        <v>2</v>
      </c>
      <c r="C59" s="161" t="s">
        <v>3</v>
      </c>
      <c r="D59" s="163" t="s">
        <v>4</v>
      </c>
      <c r="E59" s="165" t="s">
        <v>5</v>
      </c>
      <c r="F59" s="166"/>
      <c r="G59" s="167"/>
      <c r="H59" s="168" t="s">
        <v>6</v>
      </c>
      <c r="I59" s="169"/>
      <c r="J59" s="170"/>
      <c r="K59" s="165" t="s">
        <v>7</v>
      </c>
      <c r="L59" s="166"/>
      <c r="M59" s="167"/>
      <c r="N59" s="168" t="s">
        <v>8</v>
      </c>
      <c r="O59" s="169"/>
      <c r="P59" s="169"/>
      <c r="Q59" s="171" t="s">
        <v>9</v>
      </c>
      <c r="R59" s="172"/>
      <c r="S59" s="173"/>
      <c r="T59" s="155" t="s">
        <v>10</v>
      </c>
    </row>
    <row r="60" spans="1:128" s="4" customFormat="1" ht="18" x14ac:dyDescent="0.25">
      <c r="A60" s="5"/>
      <c r="B60" s="160"/>
      <c r="C60" s="162"/>
      <c r="D60" s="164"/>
      <c r="E60" s="74" t="s">
        <v>11</v>
      </c>
      <c r="F60" s="75" t="s">
        <v>12</v>
      </c>
      <c r="G60" s="76" t="s">
        <v>13</v>
      </c>
      <c r="H60" s="97" t="s">
        <v>14</v>
      </c>
      <c r="I60" s="77" t="s">
        <v>15</v>
      </c>
      <c r="J60" s="96" t="s">
        <v>16</v>
      </c>
      <c r="K60" s="74" t="s">
        <v>17</v>
      </c>
      <c r="L60" s="75" t="s">
        <v>18</v>
      </c>
      <c r="M60" s="76" t="s">
        <v>19</v>
      </c>
      <c r="N60" s="97" t="s">
        <v>20</v>
      </c>
      <c r="O60" s="77" t="s">
        <v>21</v>
      </c>
      <c r="P60" s="77" t="s">
        <v>22</v>
      </c>
      <c r="Q60" s="127"/>
      <c r="R60" s="128"/>
      <c r="S60" s="129"/>
      <c r="T60" s="156"/>
    </row>
    <row r="61" spans="1:128" s="46" customFormat="1" ht="63.75" thickBot="1" x14ac:dyDescent="0.25">
      <c r="A61" s="14"/>
      <c r="B61" s="94" t="s">
        <v>107</v>
      </c>
      <c r="C61" s="78" t="s">
        <v>96</v>
      </c>
      <c r="D61" s="79">
        <v>16</v>
      </c>
      <c r="E61" s="80">
        <v>1</v>
      </c>
      <c r="F61" s="81">
        <v>1</v>
      </c>
      <c r="G61" s="80">
        <v>2</v>
      </c>
      <c r="H61" s="81">
        <v>1</v>
      </c>
      <c r="I61" s="80">
        <v>1</v>
      </c>
      <c r="J61" s="81">
        <v>2</v>
      </c>
      <c r="K61" s="80">
        <v>1</v>
      </c>
      <c r="L61" s="81">
        <v>1</v>
      </c>
      <c r="M61" s="80">
        <v>2</v>
      </c>
      <c r="N61" s="81">
        <v>1</v>
      </c>
      <c r="O61" s="80">
        <v>1</v>
      </c>
      <c r="P61" s="81">
        <v>2</v>
      </c>
      <c r="Q61" s="130">
        <v>6387000</v>
      </c>
      <c r="R61" s="131"/>
      <c r="S61" s="132"/>
      <c r="T61" s="115" t="s">
        <v>156</v>
      </c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</row>
    <row r="62" spans="1:128" s="46" customFormat="1" x14ac:dyDescent="0.2">
      <c r="A62" s="14"/>
      <c r="B62" s="95"/>
      <c r="C62" s="45"/>
      <c r="D62" s="47"/>
      <c r="E62" s="50"/>
      <c r="F62" s="50"/>
      <c r="G62" s="50"/>
      <c r="H62" s="50"/>
      <c r="I62" s="50"/>
      <c r="J62" s="49"/>
      <c r="K62" s="49"/>
      <c r="L62" s="49"/>
      <c r="M62" s="49"/>
      <c r="N62" s="49"/>
      <c r="O62" s="49"/>
      <c r="P62" s="49"/>
      <c r="Q62" s="48"/>
      <c r="R62" s="48"/>
      <c r="S62" s="48"/>
      <c r="T62" s="1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</row>
    <row r="63" spans="1:128" s="46" customFormat="1" ht="27" customHeight="1" thickBot="1" x14ac:dyDescent="0.4">
      <c r="A63" s="14"/>
      <c r="B63" s="184" t="s">
        <v>144</v>
      </c>
      <c r="C63" s="185"/>
      <c r="D63" s="186"/>
      <c r="E63" s="176" t="s">
        <v>155</v>
      </c>
      <c r="F63" s="177"/>
      <c r="G63" s="177"/>
      <c r="H63" s="177"/>
      <c r="I63" s="177"/>
      <c r="J63" s="177"/>
      <c r="K63" s="177"/>
      <c r="L63" s="177"/>
      <c r="M63" s="177"/>
      <c r="N63" s="178"/>
      <c r="O63" s="178"/>
      <c r="P63" s="179"/>
      <c r="Q63" s="48"/>
      <c r="R63" s="48"/>
      <c r="S63" s="48"/>
      <c r="T63" s="1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</row>
    <row r="64" spans="1:128" s="46" customFormat="1" ht="27" customHeight="1" x14ac:dyDescent="0.2">
      <c r="A64" s="14"/>
      <c r="B64" s="180" t="s">
        <v>145</v>
      </c>
      <c r="C64" s="181"/>
      <c r="D64" s="98"/>
      <c r="E64" s="99"/>
      <c r="F64" s="100"/>
      <c r="G64" s="101"/>
      <c r="H64" s="99"/>
      <c r="I64" s="100"/>
      <c r="J64" s="101"/>
      <c r="K64" s="99"/>
      <c r="L64" s="100"/>
      <c r="M64" s="101"/>
      <c r="N64" s="102"/>
      <c r="O64" s="103"/>
      <c r="P64" s="103"/>
      <c r="Q64" s="48"/>
      <c r="R64" s="48"/>
      <c r="S64" s="48"/>
      <c r="T64" s="1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</row>
    <row r="65" spans="1:128" s="46" customFormat="1" ht="27" customHeight="1" x14ac:dyDescent="0.2">
      <c r="A65" s="14"/>
      <c r="B65" s="180" t="s">
        <v>146</v>
      </c>
      <c r="C65" s="181"/>
      <c r="D65" s="98"/>
      <c r="E65" s="104"/>
      <c r="F65" s="103"/>
      <c r="G65" s="105"/>
      <c r="H65" s="104"/>
      <c r="I65" s="103"/>
      <c r="J65" s="105"/>
      <c r="K65" s="104"/>
      <c r="L65" s="103"/>
      <c r="M65" s="105"/>
      <c r="N65" s="102"/>
      <c r="O65" s="103"/>
      <c r="P65" s="103"/>
      <c r="Q65" s="48"/>
      <c r="R65" s="48"/>
      <c r="S65" s="48"/>
      <c r="T65" s="1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</row>
    <row r="66" spans="1:128" s="46" customFormat="1" ht="47.25" x14ac:dyDescent="0.2">
      <c r="A66" s="14"/>
      <c r="B66" s="180" t="s">
        <v>147</v>
      </c>
      <c r="C66" s="181"/>
      <c r="D66" s="98"/>
      <c r="E66" s="104"/>
      <c r="F66" s="103"/>
      <c r="G66" s="105"/>
      <c r="H66" s="104" t="s">
        <v>158</v>
      </c>
      <c r="I66" s="103"/>
      <c r="J66" s="105"/>
      <c r="K66" s="104"/>
      <c r="L66" s="103"/>
      <c r="M66" s="105" t="s">
        <v>163</v>
      </c>
      <c r="N66" s="104"/>
      <c r="O66" s="103"/>
      <c r="P66" s="105" t="s">
        <v>163</v>
      </c>
      <c r="Q66" s="48"/>
      <c r="R66" s="48"/>
      <c r="S66" s="48"/>
      <c r="T66" s="1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</row>
    <row r="67" spans="1:128" s="46" customFormat="1" x14ac:dyDescent="0.2">
      <c r="A67" s="14"/>
      <c r="B67" s="180" t="s">
        <v>148</v>
      </c>
      <c r="C67" s="181"/>
      <c r="D67" s="98"/>
      <c r="E67" s="104"/>
      <c r="F67" s="103"/>
      <c r="G67" s="105"/>
      <c r="H67" s="104"/>
      <c r="I67" s="103"/>
      <c r="J67" s="105"/>
      <c r="K67" s="104"/>
      <c r="L67" s="103"/>
      <c r="M67" s="105"/>
      <c r="N67" s="102"/>
      <c r="O67" s="103"/>
      <c r="P67" s="103"/>
      <c r="Q67" s="48"/>
      <c r="R67" s="48"/>
      <c r="S67" s="48"/>
      <c r="T67" s="1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</row>
    <row r="68" spans="1:128" s="46" customFormat="1" x14ac:dyDescent="0.2">
      <c r="A68" s="14"/>
      <c r="B68" s="180" t="s">
        <v>165</v>
      </c>
      <c r="C68" s="181"/>
      <c r="D68" s="98"/>
      <c r="E68" s="104"/>
      <c r="F68" s="103"/>
      <c r="G68" s="105"/>
      <c r="H68" s="104"/>
      <c r="I68" s="103"/>
      <c r="J68" s="105"/>
      <c r="K68" s="104"/>
      <c r="L68" s="103"/>
      <c r="M68" s="105"/>
      <c r="N68" s="102"/>
      <c r="O68" s="103"/>
      <c r="P68" s="103"/>
      <c r="Q68" s="48"/>
      <c r="R68" s="48"/>
      <c r="S68" s="48"/>
      <c r="T68" s="1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</row>
    <row r="69" spans="1:128" s="46" customFormat="1" x14ac:dyDescent="0.2">
      <c r="A69" s="14"/>
      <c r="B69" s="180" t="s">
        <v>149</v>
      </c>
      <c r="C69" s="181"/>
      <c r="D69" s="98"/>
      <c r="E69" s="104"/>
      <c r="F69" s="103"/>
      <c r="G69" s="105"/>
      <c r="H69" s="104"/>
      <c r="I69" s="103"/>
      <c r="J69" s="105"/>
      <c r="K69" s="104"/>
      <c r="L69" s="103"/>
      <c r="M69" s="105"/>
      <c r="N69" s="102"/>
      <c r="O69" s="103"/>
      <c r="P69" s="103"/>
      <c r="Q69" s="48"/>
      <c r="R69" s="48"/>
      <c r="S69" s="48"/>
      <c r="T69" s="1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</row>
    <row r="70" spans="1:128" s="46" customFormat="1" x14ac:dyDescent="0.2">
      <c r="A70" s="14"/>
      <c r="B70" s="180" t="s">
        <v>150</v>
      </c>
      <c r="C70" s="181"/>
      <c r="D70" s="98"/>
      <c r="E70" s="104"/>
      <c r="F70" s="103"/>
      <c r="G70" s="105"/>
      <c r="H70" s="104"/>
      <c r="I70" s="103"/>
      <c r="J70" s="105"/>
      <c r="K70" s="104"/>
      <c r="L70" s="103"/>
      <c r="M70" s="105"/>
      <c r="N70" s="102"/>
      <c r="O70" s="103"/>
      <c r="P70" s="103"/>
      <c r="Q70" s="48"/>
      <c r="R70" s="48"/>
      <c r="S70" s="48"/>
      <c r="T70" s="1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</row>
    <row r="71" spans="1:128" s="46" customFormat="1" ht="47.25" x14ac:dyDescent="0.2">
      <c r="A71" s="14"/>
      <c r="B71" s="180" t="s">
        <v>151</v>
      </c>
      <c r="C71" s="181"/>
      <c r="D71" s="98"/>
      <c r="E71" s="104"/>
      <c r="F71" s="103" t="s">
        <v>157</v>
      </c>
      <c r="G71" s="103" t="s">
        <v>157</v>
      </c>
      <c r="H71" s="104"/>
      <c r="I71" s="103"/>
      <c r="J71" s="105"/>
      <c r="K71" s="104"/>
      <c r="L71" s="103"/>
      <c r="M71" s="105"/>
      <c r="N71" s="102"/>
      <c r="O71" s="103"/>
      <c r="P71" s="103"/>
      <c r="Q71" s="48"/>
      <c r="R71" s="48"/>
      <c r="S71" s="48"/>
      <c r="T71" s="1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</row>
    <row r="72" spans="1:128" s="46" customFormat="1" ht="47.25" x14ac:dyDescent="0.2">
      <c r="A72" s="14"/>
      <c r="B72" s="180" t="s">
        <v>152</v>
      </c>
      <c r="C72" s="181"/>
      <c r="D72" s="98"/>
      <c r="E72" s="104"/>
      <c r="F72" s="103"/>
      <c r="G72" s="105"/>
      <c r="H72" s="104"/>
      <c r="I72" s="103"/>
      <c r="J72" s="105"/>
      <c r="K72" s="104"/>
      <c r="L72" s="103" t="s">
        <v>162</v>
      </c>
      <c r="M72" s="105"/>
      <c r="N72" s="102"/>
      <c r="O72" s="103" t="s">
        <v>162</v>
      </c>
      <c r="P72" s="103"/>
      <c r="Q72" s="48"/>
      <c r="R72" s="48"/>
      <c r="S72" s="48"/>
      <c r="T72" s="1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</row>
    <row r="73" spans="1:128" s="46" customFormat="1" ht="63" x14ac:dyDescent="0.2">
      <c r="A73" s="14"/>
      <c r="B73" s="180" t="s">
        <v>153</v>
      </c>
      <c r="C73" s="181"/>
      <c r="D73" s="98"/>
      <c r="E73" s="104"/>
      <c r="F73" s="103"/>
      <c r="G73" s="105"/>
      <c r="H73" s="104"/>
      <c r="I73" s="103"/>
      <c r="J73" s="105" t="s">
        <v>164</v>
      </c>
      <c r="K73" s="104"/>
      <c r="L73" s="103"/>
      <c r="M73" s="105"/>
      <c r="N73" s="102"/>
      <c r="O73" s="103"/>
      <c r="P73" s="103"/>
      <c r="Q73" s="48"/>
      <c r="R73" s="48"/>
      <c r="S73" s="48"/>
      <c r="T73" s="1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</row>
    <row r="74" spans="1:128" s="46" customFormat="1" ht="48" thickBot="1" x14ac:dyDescent="0.25">
      <c r="A74" s="14"/>
      <c r="B74" s="182" t="s">
        <v>154</v>
      </c>
      <c r="C74" s="183"/>
      <c r="D74" s="117"/>
      <c r="E74" s="106" t="s">
        <v>159</v>
      </c>
      <c r="F74" s="106" t="s">
        <v>159</v>
      </c>
      <c r="G74" s="107"/>
      <c r="H74" s="106"/>
      <c r="I74" s="108" t="s">
        <v>160</v>
      </c>
      <c r="J74" s="107"/>
      <c r="K74" s="106" t="s">
        <v>161</v>
      </c>
      <c r="L74" s="108"/>
      <c r="M74" s="107"/>
      <c r="N74" s="106" t="s">
        <v>161</v>
      </c>
      <c r="O74" s="108"/>
      <c r="P74" s="108"/>
      <c r="Q74" s="118"/>
      <c r="R74" s="118"/>
      <c r="S74" s="118"/>
      <c r="T74" s="119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</row>
    <row r="75" spans="1:128" x14ac:dyDescent="0.3">
      <c r="A75" s="1"/>
      <c r="B75" s="82"/>
      <c r="C75" s="83"/>
      <c r="D75" s="124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3"/>
      <c r="R75" s="83"/>
      <c r="S75" s="83"/>
      <c r="T75" s="109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</row>
    <row r="76" spans="1:128" x14ac:dyDescent="0.3">
      <c r="A76" s="1"/>
      <c r="B76" s="86"/>
      <c r="C76" s="1"/>
      <c r="D76" s="11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1"/>
      <c r="R76" s="1"/>
      <c r="S76" s="1"/>
      <c r="T76" s="110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</row>
    <row r="77" spans="1:128" x14ac:dyDescent="0.3">
      <c r="A77" s="1"/>
      <c r="B77" s="86"/>
      <c r="C77" s="1"/>
      <c r="D77" s="11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1"/>
      <c r="R77" s="1"/>
      <c r="S77" s="1"/>
      <c r="T77" s="110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</row>
    <row r="78" spans="1:128" x14ac:dyDescent="0.3">
      <c r="A78" s="1"/>
      <c r="B78" s="86"/>
      <c r="C78" s="1"/>
      <c r="D78" s="11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1"/>
      <c r="R78" s="1"/>
      <c r="S78" s="1"/>
      <c r="T78" s="110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</row>
    <row r="79" spans="1:128" x14ac:dyDescent="0.3">
      <c r="A79" s="1"/>
      <c r="B79" s="86"/>
      <c r="C79" s="1"/>
      <c r="D79" s="11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1"/>
      <c r="R79" s="1"/>
      <c r="S79" s="1"/>
      <c r="T79" s="110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</row>
    <row r="80" spans="1:128" x14ac:dyDescent="0.3">
      <c r="A80" s="1"/>
      <c r="B80" s="86"/>
      <c r="C80" s="1"/>
      <c r="D80" s="11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1"/>
      <c r="R80" s="1"/>
      <c r="S80" s="1"/>
      <c r="T80" s="110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</row>
    <row r="81" spans="1:128" x14ac:dyDescent="0.3">
      <c r="A81" s="1"/>
      <c r="B81" s="86"/>
      <c r="C81" s="1"/>
      <c r="D81" s="11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1"/>
      <c r="R81" s="1"/>
      <c r="S81" s="1"/>
      <c r="T81" s="110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</row>
    <row r="82" spans="1:128" x14ac:dyDescent="0.3">
      <c r="A82" s="1"/>
      <c r="B82" s="86"/>
      <c r="C82" s="1"/>
      <c r="D82" s="11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1"/>
      <c r="R82" s="1"/>
      <c r="S82" s="1"/>
      <c r="T82" s="110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</row>
    <row r="83" spans="1:128" x14ac:dyDescent="0.3">
      <c r="A83" s="1"/>
      <c r="B83" s="86"/>
      <c r="C83" s="1"/>
      <c r="D83" s="11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1"/>
      <c r="R83" s="1"/>
      <c r="S83" s="1"/>
      <c r="T83" s="110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</row>
    <row r="84" spans="1:128" x14ac:dyDescent="0.3">
      <c r="A84" s="1"/>
      <c r="B84" s="86"/>
      <c r="C84" s="1"/>
      <c r="D84" s="11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1"/>
      <c r="R84" s="1"/>
      <c r="S84" s="1"/>
      <c r="T84" s="110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</row>
    <row r="85" spans="1:128" s="1" customFormat="1" x14ac:dyDescent="0.3">
      <c r="B85" s="86"/>
      <c r="D85" s="11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T85" s="110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</row>
    <row r="86" spans="1:128" s="1" customFormat="1" x14ac:dyDescent="0.3">
      <c r="B86" s="120" t="s">
        <v>98</v>
      </c>
      <c r="C86" s="17"/>
      <c r="D86" s="11"/>
      <c r="E86" s="153" t="s">
        <v>99</v>
      </c>
      <c r="F86" s="153"/>
      <c r="G86" s="153"/>
      <c r="H86" s="153"/>
      <c r="I86" s="153"/>
      <c r="J86" s="9"/>
      <c r="K86" s="9"/>
      <c r="L86" s="9"/>
      <c r="M86" s="153" t="s">
        <v>103</v>
      </c>
      <c r="N86" s="153"/>
      <c r="O86" s="153"/>
      <c r="P86" s="153"/>
      <c r="Q86" s="153"/>
      <c r="R86" s="153" t="s">
        <v>102</v>
      </c>
      <c r="S86" s="153"/>
      <c r="T86" s="154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</row>
    <row r="87" spans="1:128" s="18" customFormat="1" ht="15.75" thickBot="1" x14ac:dyDescent="0.3">
      <c r="B87" s="121" t="s">
        <v>101</v>
      </c>
      <c r="C87" s="122"/>
      <c r="D87" s="123"/>
      <c r="E87" s="123" t="s">
        <v>100</v>
      </c>
      <c r="F87" s="123"/>
      <c r="G87" s="123"/>
      <c r="H87" s="123"/>
      <c r="I87" s="123"/>
      <c r="J87" s="123"/>
      <c r="K87" s="123"/>
      <c r="L87" s="123"/>
      <c r="M87" s="123" t="s">
        <v>104</v>
      </c>
      <c r="N87" s="123"/>
      <c r="O87" s="123"/>
      <c r="P87" s="123"/>
      <c r="Q87" s="123"/>
      <c r="R87" s="123" t="s">
        <v>143</v>
      </c>
      <c r="S87" s="123"/>
      <c r="T87" s="125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</row>
    <row r="88" spans="1:128" s="1" customFormat="1" x14ac:dyDescent="0.3">
      <c r="B88" s="11"/>
      <c r="D88" s="8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T88" s="4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</row>
    <row r="89" spans="1:128" x14ac:dyDescent="0.3"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</row>
    <row r="90" spans="1:128" x14ac:dyDescent="0.3"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</row>
    <row r="91" spans="1:128" x14ac:dyDescent="0.3"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</row>
  </sheetData>
  <mergeCells count="43">
    <mergeCell ref="E63:P63"/>
    <mergeCell ref="B68:C68"/>
    <mergeCell ref="B71:C71"/>
    <mergeCell ref="B72:C72"/>
    <mergeCell ref="B74:C74"/>
    <mergeCell ref="B73:C73"/>
    <mergeCell ref="B69:C69"/>
    <mergeCell ref="B70:C70"/>
    <mergeCell ref="B64:C64"/>
    <mergeCell ref="B65:C65"/>
    <mergeCell ref="B63:D63"/>
    <mergeCell ref="B66:C66"/>
    <mergeCell ref="B67:C67"/>
    <mergeCell ref="E86:I86"/>
    <mergeCell ref="M86:Q86"/>
    <mergeCell ref="R86:T86"/>
    <mergeCell ref="T59:T60"/>
    <mergeCell ref="T12:T13"/>
    <mergeCell ref="B49:T49"/>
    <mergeCell ref="B59:B60"/>
    <mergeCell ref="C59:C60"/>
    <mergeCell ref="D59:D60"/>
    <mergeCell ref="E59:G59"/>
    <mergeCell ref="H59:J59"/>
    <mergeCell ref="K59:M59"/>
    <mergeCell ref="N59:P59"/>
    <mergeCell ref="Q59:S59"/>
    <mergeCell ref="C55:T55"/>
    <mergeCell ref="C54:T54"/>
    <mergeCell ref="Q60:S60"/>
    <mergeCell ref="Q61:S61"/>
    <mergeCell ref="B5:T5"/>
    <mergeCell ref="B8:T8"/>
    <mergeCell ref="B12:B13"/>
    <mergeCell ref="C12:C13"/>
    <mergeCell ref="D12:D13"/>
    <mergeCell ref="E12:G12"/>
    <mergeCell ref="H12:J12"/>
    <mergeCell ref="K12:M12"/>
    <mergeCell ref="N12:P12"/>
    <mergeCell ref="Q12:S12"/>
    <mergeCell ref="B6:T6"/>
    <mergeCell ref="B7:T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20" scale="4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H12"/>
  <sheetViews>
    <sheetView workbookViewId="0">
      <selection activeCell="C6" sqref="C6:H12"/>
    </sheetView>
  </sheetViews>
  <sheetFormatPr baseColWidth="10" defaultRowHeight="15" x14ac:dyDescent="0.25"/>
  <cols>
    <col min="3" max="3" width="23.140625" customWidth="1"/>
    <col min="4" max="4" width="13.7109375" style="52" bestFit="1" customWidth="1"/>
    <col min="5" max="5" width="13.5703125" style="52" bestFit="1" customWidth="1"/>
    <col min="6" max="6" width="12.5703125" style="52" bestFit="1" customWidth="1"/>
    <col min="7" max="7" width="12.85546875" style="52" bestFit="1" customWidth="1"/>
    <col min="8" max="8" width="12" style="52" customWidth="1"/>
  </cols>
  <sheetData>
    <row r="6" spans="3:8" x14ac:dyDescent="0.25">
      <c r="C6" s="189" t="s">
        <v>108</v>
      </c>
      <c r="D6" s="53" t="s">
        <v>109</v>
      </c>
      <c r="E6" s="53" t="s">
        <v>110</v>
      </c>
      <c r="F6" s="53" t="s">
        <v>111</v>
      </c>
      <c r="G6" s="53" t="s">
        <v>112</v>
      </c>
      <c r="H6" s="190" t="s">
        <v>122</v>
      </c>
    </row>
    <row r="7" spans="3:8" x14ac:dyDescent="0.25">
      <c r="C7" s="189"/>
      <c r="D7" s="53" t="s">
        <v>113</v>
      </c>
      <c r="E7" s="53" t="s">
        <v>114</v>
      </c>
      <c r="F7" s="53" t="s">
        <v>115</v>
      </c>
      <c r="G7" s="53" t="s">
        <v>116</v>
      </c>
      <c r="H7" s="191"/>
    </row>
    <row r="8" spans="3:8" x14ac:dyDescent="0.25">
      <c r="C8" s="54" t="s">
        <v>117</v>
      </c>
      <c r="D8" s="55">
        <v>4</v>
      </c>
      <c r="E8" s="55">
        <v>4</v>
      </c>
      <c r="F8" s="55">
        <v>4</v>
      </c>
      <c r="G8" s="55">
        <v>4</v>
      </c>
      <c r="H8" s="55">
        <v>16</v>
      </c>
    </row>
    <row r="9" spans="3:8" x14ac:dyDescent="0.25">
      <c r="C9" s="54" t="s">
        <v>118</v>
      </c>
      <c r="D9" s="55">
        <v>10</v>
      </c>
      <c r="E9" s="55">
        <v>8</v>
      </c>
      <c r="F9" s="55"/>
      <c r="G9" s="55"/>
      <c r="H9" s="55">
        <v>18</v>
      </c>
    </row>
    <row r="10" spans="3:8" x14ac:dyDescent="0.25">
      <c r="C10" s="54" t="s">
        <v>119</v>
      </c>
      <c r="D10" s="56">
        <f>+D9/D8</f>
        <v>2.5</v>
      </c>
      <c r="E10" s="56">
        <f>+E9/E8</f>
        <v>2</v>
      </c>
      <c r="F10" s="55"/>
      <c r="G10" s="55"/>
      <c r="H10" s="55"/>
    </row>
    <row r="11" spans="3:8" x14ac:dyDescent="0.25">
      <c r="C11" s="57" t="s">
        <v>120</v>
      </c>
      <c r="D11" s="58"/>
      <c r="E11" s="58"/>
      <c r="F11" s="58"/>
      <c r="G11" s="58"/>
      <c r="H11" s="59"/>
    </row>
    <row r="12" spans="3:8" ht="50.25" customHeight="1" x14ac:dyDescent="0.25">
      <c r="C12" s="187" t="s">
        <v>121</v>
      </c>
      <c r="D12" s="188"/>
      <c r="E12" s="188"/>
      <c r="F12" s="188"/>
      <c r="G12" s="188"/>
      <c r="H12" s="60"/>
    </row>
  </sheetData>
  <mergeCells count="3">
    <mergeCell ref="C12:G12"/>
    <mergeCell ref="C6:C7"/>
    <mergeCell ref="H6:H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G14"/>
  <sheetViews>
    <sheetView workbookViewId="0">
      <selection activeCell="E7" sqref="E7"/>
    </sheetView>
  </sheetViews>
  <sheetFormatPr baseColWidth="10" defaultRowHeight="15" x14ac:dyDescent="0.25"/>
  <cols>
    <col min="3" max="3" width="11.42578125" style="62"/>
    <col min="4" max="4" width="38.140625" bestFit="1" customWidth="1"/>
    <col min="5" max="5" width="14.5703125" style="61" bestFit="1" customWidth="1"/>
    <col min="6" max="6" width="15" customWidth="1"/>
    <col min="7" max="7" width="11.42578125" style="52"/>
  </cols>
  <sheetData>
    <row r="4" spans="3:7" x14ac:dyDescent="0.25">
      <c r="C4" s="66" t="s">
        <v>133</v>
      </c>
      <c r="D4" s="66" t="s">
        <v>134</v>
      </c>
      <c r="E4" s="67" t="s">
        <v>135</v>
      </c>
      <c r="F4" s="67" t="s">
        <v>138</v>
      </c>
      <c r="G4" s="67" t="s">
        <v>139</v>
      </c>
    </row>
    <row r="5" spans="3:7" x14ac:dyDescent="0.25">
      <c r="C5" s="68">
        <v>2.2000000000000002</v>
      </c>
      <c r="D5" s="69" t="s">
        <v>136</v>
      </c>
      <c r="E5" s="70">
        <f>+E6+E7</f>
        <v>2000000</v>
      </c>
      <c r="F5" s="70">
        <f>+F6+F7</f>
        <v>924996.92</v>
      </c>
      <c r="G5" s="71"/>
    </row>
    <row r="6" spans="3:7" x14ac:dyDescent="0.25">
      <c r="C6" s="63" t="s">
        <v>123</v>
      </c>
      <c r="D6" s="64" t="s">
        <v>140</v>
      </c>
      <c r="E6" s="65">
        <v>1800000</v>
      </c>
      <c r="F6" s="65">
        <v>887400</v>
      </c>
      <c r="G6" s="72"/>
    </row>
    <row r="7" spans="3:7" x14ac:dyDescent="0.25">
      <c r="C7" s="63" t="s">
        <v>124</v>
      </c>
      <c r="D7" s="64" t="s">
        <v>125</v>
      </c>
      <c r="E7" s="65">
        <v>200000</v>
      </c>
      <c r="F7" s="65">
        <v>37596.92</v>
      </c>
      <c r="G7" s="72"/>
    </row>
    <row r="8" spans="3:7" x14ac:dyDescent="0.25">
      <c r="C8" s="68">
        <v>2.2999999999999998</v>
      </c>
      <c r="D8" s="69" t="s">
        <v>126</v>
      </c>
      <c r="E8" s="70">
        <f>+SUM(E9:E12)</f>
        <v>4387000</v>
      </c>
      <c r="F8" s="70">
        <f>+SUM(F9:F12)</f>
        <v>2535896.8200000003</v>
      </c>
      <c r="G8" s="71"/>
    </row>
    <row r="9" spans="3:7" x14ac:dyDescent="0.25">
      <c r="C9" s="63" t="s">
        <v>127</v>
      </c>
      <c r="D9" s="64" t="s">
        <v>128</v>
      </c>
      <c r="E9" s="65">
        <v>207000</v>
      </c>
      <c r="F9" s="65">
        <v>197903.7</v>
      </c>
      <c r="G9" s="72"/>
    </row>
    <row r="10" spans="3:7" x14ac:dyDescent="0.25">
      <c r="C10" s="63" t="s">
        <v>141</v>
      </c>
      <c r="D10" s="64" t="s">
        <v>142</v>
      </c>
      <c r="E10" s="65">
        <v>50000</v>
      </c>
      <c r="F10" s="65">
        <v>48675</v>
      </c>
      <c r="G10" s="72"/>
    </row>
    <row r="11" spans="3:7" x14ac:dyDescent="0.25">
      <c r="C11" s="63" t="s">
        <v>130</v>
      </c>
      <c r="D11" s="64" t="s">
        <v>129</v>
      </c>
      <c r="E11" s="65">
        <v>3780000</v>
      </c>
      <c r="F11" s="65">
        <v>1890000</v>
      </c>
      <c r="G11" s="72"/>
    </row>
    <row r="12" spans="3:7" x14ac:dyDescent="0.25">
      <c r="C12" s="63" t="s">
        <v>132</v>
      </c>
      <c r="D12" s="64" t="s">
        <v>131</v>
      </c>
      <c r="E12" s="65">
        <v>350000</v>
      </c>
      <c r="F12" s="65">
        <v>399318.12</v>
      </c>
      <c r="G12" s="72"/>
    </row>
    <row r="13" spans="3:7" x14ac:dyDescent="0.25">
      <c r="D13" s="66" t="s">
        <v>137</v>
      </c>
      <c r="E13" s="70">
        <f>+E8+E5</f>
        <v>6387000</v>
      </c>
      <c r="F13" s="70">
        <f>+F8+F5</f>
        <v>3460893.74</v>
      </c>
      <c r="G13" s="71">
        <f>+F13/E13</f>
        <v>0.54186531078753719</v>
      </c>
    </row>
    <row r="14" spans="3:7" x14ac:dyDescent="0.25">
      <c r="F14" s="61"/>
      <c r="G14" s="7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CNF</vt:lpstr>
      <vt:lpstr>Hoja1</vt:lpstr>
      <vt:lpstr>Hoja2</vt:lpstr>
      <vt:lpstr>CNF!Área_de_impresión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Estephany EF. Florian</dc:creator>
  <cp:lastModifiedBy>Luis Martinez</cp:lastModifiedBy>
  <cp:lastPrinted>2023-06-20T13:46:57Z</cp:lastPrinted>
  <dcterms:created xsi:type="dcterms:W3CDTF">2019-02-05T18:15:10Z</dcterms:created>
  <dcterms:modified xsi:type="dcterms:W3CDTF">2023-06-24T11:23:13Z</dcterms:modified>
</cp:coreProperties>
</file>